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9"/>
  <workbookPr/>
  <mc:AlternateContent xmlns:mc="http://schemas.openxmlformats.org/markup-compatibility/2006">
    <mc:Choice Requires="x15">
      <x15ac:absPath xmlns:x15ac="http://schemas.microsoft.com/office/spreadsheetml/2010/11/ac" url="https://crmtechnologies.sharepoint.com/teams/MarketingGroup/Shared Documents/~ Content Assets/2024 - Content/2024 - Marketing Operations Roadmap Matrix/"/>
    </mc:Choice>
  </mc:AlternateContent>
  <xr:revisionPtr revIDLastSave="0" documentId="8_{A312976F-2380-4C0C-819C-4E15E1C70662}" xr6:coauthVersionLast="47" xr6:coauthVersionMax="47" xr10:uidLastSave="{00000000-0000-0000-0000-000000000000}"/>
  <workbookProtection workbookAlgorithmName="SHA-512" workbookHashValue="uabQTNwxuFHisakl25WY23oml2S+Vfo/cdQtbKPpFKQXIjNdCkYx7anwC1SFJ5icJDgO6FDA/bb4YYlN7auv9Q==" workbookSaltValue="HQyVGP333cIepsFuXf6bHw==" workbookSpinCount="100000" lockStructure="1"/>
  <bookViews>
    <workbookView xWindow="-120" yWindow="-120" windowWidth="29040" windowHeight="15840" firstSheet="2" activeTab="2" xr2:uid="{00000000-000D-0000-FFFF-FFFF00000000}"/>
  </bookViews>
  <sheets>
    <sheet name="Picklists" sheetId="2" state="hidden" r:id="rId1"/>
    <sheet name="Roadmap Calc" sheetId="3" state="hidden" r:id="rId2"/>
    <sheet name="Marketing Roadmap" sheetId="4" r:id="rId3"/>
    <sheet name="Objective Definitions" sheetId="5" state="hidden" r:id="rId4"/>
  </sheets>
  <externalReferences>
    <externalReference r:id="rId5"/>
  </externalReferences>
  <definedNames>
    <definedName name="_xlnm._FilterDatabase" localSheetId="2" hidden="1">'Marketing Roadmap'!$B$14:$H$106</definedName>
    <definedName name="_xlnm._FilterDatabase" localSheetId="3" hidden="1">[1]All!$A$3:$B$230</definedName>
    <definedName name="_xlnm._FilterDatabase" localSheetId="1" hidden="1">'Roadmap Calc'!$A$2:$AJ$229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4" l="1"/>
  <c r="J231" i="3"/>
  <c r="K231" i="3"/>
  <c r="L231" i="3"/>
  <c r="M231" i="3"/>
  <c r="N231" i="3"/>
  <c r="O231" i="3"/>
  <c r="P231" i="3"/>
  <c r="Q231" i="3"/>
  <c r="R231" i="3"/>
  <c r="I231" i="3"/>
  <c r="B106" i="4"/>
  <c r="C123" i="3"/>
  <c r="C124" i="3"/>
  <c r="C11" i="3"/>
  <c r="C12" i="3"/>
  <c r="C13" i="3"/>
  <c r="C16" i="3"/>
  <c r="C15" i="3"/>
  <c r="C17" i="3"/>
  <c r="C18" i="3"/>
  <c r="C126" i="3"/>
  <c r="C131" i="3"/>
  <c r="C135" i="3"/>
  <c r="C127" i="3"/>
  <c r="C137" i="3"/>
  <c r="C134" i="3"/>
  <c r="C14" i="3"/>
  <c r="C130" i="3"/>
  <c r="C132" i="3"/>
  <c r="C136" i="3"/>
  <c r="C139" i="3"/>
  <c r="C73" i="3"/>
  <c r="C150" i="3"/>
  <c r="C144" i="3"/>
  <c r="C152" i="3"/>
  <c r="C141" i="3"/>
  <c r="C147" i="3"/>
  <c r="C154" i="3"/>
  <c r="C148" i="3"/>
  <c r="C153" i="3"/>
  <c r="C121" i="3"/>
  <c r="C143" i="3"/>
  <c r="C155" i="3"/>
  <c r="C103" i="3"/>
  <c r="C113" i="3"/>
  <c r="C109" i="3"/>
  <c r="C110" i="3"/>
  <c r="C111" i="3"/>
  <c r="C102" i="3"/>
  <c r="C100" i="3"/>
  <c r="C99" i="3"/>
  <c r="C105" i="3"/>
  <c r="C79" i="3"/>
  <c r="C77" i="3"/>
  <c r="C106" i="3"/>
  <c r="C10" i="3"/>
  <c r="C5" i="3"/>
  <c r="C97" i="3"/>
  <c r="C112" i="3"/>
  <c r="C9" i="3"/>
  <c r="C114" i="3"/>
  <c r="C101" i="3"/>
  <c r="C78" i="3"/>
  <c r="C162" i="3"/>
  <c r="C140" i="3"/>
  <c r="C171" i="3"/>
  <c r="C156" i="3"/>
  <c r="C163" i="3"/>
  <c r="C167" i="3"/>
  <c r="C172" i="3"/>
  <c r="C161" i="3"/>
  <c r="C157" i="3"/>
  <c r="C160" i="3"/>
  <c r="C164" i="3"/>
  <c r="C166" i="3"/>
  <c r="C169" i="3"/>
  <c r="C81" i="3"/>
  <c r="C80" i="3"/>
  <c r="C170" i="3"/>
  <c r="C224" i="3"/>
  <c r="C227" i="3"/>
  <c r="C219" i="3"/>
  <c r="C220" i="3"/>
  <c r="C213" i="3"/>
  <c r="C225" i="3"/>
  <c r="C228" i="3"/>
  <c r="C223" i="3"/>
  <c r="C226" i="3"/>
  <c r="C212" i="3"/>
  <c r="C26" i="3"/>
  <c r="C217" i="3"/>
  <c r="C222" i="3"/>
  <c r="C64" i="3"/>
  <c r="C59" i="3"/>
  <c r="C63" i="3"/>
  <c r="C58" i="3"/>
  <c r="C8" i="3"/>
  <c r="C27" i="3"/>
  <c r="C53" i="3"/>
  <c r="C32" i="3"/>
  <c r="C57" i="3"/>
  <c r="C76" i="3"/>
  <c r="C65" i="3"/>
  <c r="C67" i="3"/>
  <c r="C3" i="3"/>
  <c r="C6" i="3"/>
  <c r="C30" i="3"/>
  <c r="C74" i="3"/>
  <c r="C180" i="3"/>
  <c r="C199" i="3"/>
  <c r="C202" i="3"/>
  <c r="C48" i="3"/>
  <c r="C51" i="3"/>
  <c r="C34" i="3"/>
  <c r="C84" i="3"/>
  <c r="C43" i="3"/>
  <c r="C85" i="3"/>
  <c r="C82" i="3"/>
  <c r="C83" i="3"/>
  <c r="C86" i="3"/>
  <c r="C49" i="3"/>
  <c r="C62" i="3"/>
  <c r="C69" i="3"/>
  <c r="C192" i="3"/>
  <c r="C25" i="3"/>
  <c r="C23" i="3"/>
  <c r="C21" i="3"/>
  <c r="C19" i="3"/>
  <c r="C24" i="3"/>
  <c r="C20" i="3"/>
  <c r="C22" i="3"/>
  <c r="C184" i="3"/>
  <c r="C183" i="3"/>
  <c r="C185" i="3"/>
  <c r="C196" i="3"/>
  <c r="C203" i="3"/>
  <c r="C197" i="3"/>
  <c r="C179" i="3"/>
  <c r="C29" i="3"/>
  <c r="C31" i="3"/>
  <c r="C28" i="3"/>
  <c r="C4" i="3"/>
  <c r="C46" i="3"/>
  <c r="C50" i="3"/>
  <c r="C39" i="3"/>
  <c r="C37" i="3"/>
  <c r="C42" i="3"/>
  <c r="C56" i="3"/>
  <c r="C60" i="3"/>
  <c r="C75" i="3"/>
  <c r="C68" i="3"/>
  <c r="C107" i="3"/>
  <c r="C115" i="3"/>
  <c r="C118" i="3"/>
  <c r="C120" i="3"/>
  <c r="C119" i="3"/>
  <c r="C117" i="3"/>
  <c r="C94" i="3"/>
  <c r="C89" i="3"/>
  <c r="C92" i="3"/>
  <c r="C91" i="3"/>
  <c r="C96" i="3"/>
  <c r="C95" i="3"/>
  <c r="C90" i="3"/>
  <c r="C93" i="3"/>
  <c r="C88" i="3"/>
  <c r="C158" i="3"/>
  <c r="C168" i="3"/>
  <c r="C87" i="3"/>
  <c r="C175" i="3"/>
  <c r="C173" i="3"/>
  <c r="C176" i="3"/>
  <c r="C178" i="3"/>
  <c r="C104" i="3"/>
  <c r="C177" i="3"/>
  <c r="C174" i="3"/>
  <c r="C54" i="3"/>
  <c r="C55" i="3"/>
  <c r="C61" i="3"/>
  <c r="C66" i="3"/>
  <c r="C116" i="3"/>
  <c r="C35" i="3"/>
  <c r="C40" i="3"/>
  <c r="C138" i="3"/>
  <c r="C98" i="3"/>
  <c r="C218" i="3"/>
  <c r="C182" i="3"/>
  <c r="C159" i="3"/>
  <c r="C165" i="3"/>
  <c r="C215" i="3"/>
  <c r="C216" i="3"/>
  <c r="C146" i="3"/>
  <c r="C145" i="3"/>
  <c r="C214" i="3"/>
  <c r="C129" i="3"/>
  <c r="C149" i="3"/>
  <c r="C151" i="3"/>
  <c r="C70" i="3"/>
  <c r="C122" i="3"/>
  <c r="C128" i="3"/>
  <c r="C108" i="3"/>
  <c r="C45" i="3"/>
  <c r="C36" i="3"/>
  <c r="C33" i="3"/>
  <c r="C38" i="3"/>
  <c r="C209" i="3"/>
  <c r="C44" i="3"/>
  <c r="C181" i="3"/>
  <c r="C189" i="3"/>
  <c r="C186" i="3"/>
  <c r="C195" i="3"/>
  <c r="C191" i="3"/>
  <c r="C190" i="3"/>
  <c r="C188" i="3"/>
  <c r="C198" i="3"/>
  <c r="C52" i="3"/>
  <c r="C47" i="3"/>
  <c r="C41" i="3"/>
  <c r="C229" i="3"/>
  <c r="C201" i="3"/>
  <c r="C194" i="3"/>
  <c r="C72" i="3"/>
  <c r="C193" i="3"/>
  <c r="C208" i="3"/>
  <c r="C205" i="3"/>
  <c r="C206" i="3"/>
  <c r="C207" i="3"/>
  <c r="C204" i="3"/>
  <c r="C210" i="3"/>
  <c r="C125" i="3"/>
  <c r="C133" i="3"/>
  <c r="C187" i="3"/>
  <c r="C211" i="3"/>
  <c r="C71" i="3"/>
  <c r="C200" i="3"/>
  <c r="C7" i="3"/>
  <c r="C221" i="3"/>
  <c r="C142" i="3"/>
  <c r="D15" i="4" l="1" a="1"/>
  <c r="B22" i="4" s="1"/>
  <c r="C78" i="4" l="1"/>
  <c r="B87" i="4"/>
  <c r="B96" i="4"/>
  <c r="C93" i="4"/>
  <c r="E91" i="4"/>
  <c r="C88" i="4"/>
  <c r="B95" i="4"/>
  <c r="B104" i="4"/>
  <c r="B90" i="4"/>
  <c r="G103" i="4"/>
  <c r="G86" i="4"/>
  <c r="G76" i="4"/>
  <c r="E77" i="4"/>
  <c r="C92" i="4"/>
  <c r="E93" i="4"/>
  <c r="E76" i="4"/>
  <c r="C90" i="4"/>
  <c r="G99" i="4"/>
  <c r="B99" i="4"/>
  <c r="G94" i="4"/>
  <c r="E75" i="4"/>
  <c r="E81" i="4"/>
  <c r="C101" i="4"/>
  <c r="E89" i="4"/>
  <c r="B100" i="4"/>
  <c r="B103" i="4"/>
  <c r="E95" i="4"/>
  <c r="E88" i="4"/>
  <c r="C96" i="4"/>
  <c r="B92" i="4"/>
  <c r="G75" i="4"/>
  <c r="G81" i="4"/>
  <c r="G90" i="4"/>
  <c r="C100" i="4"/>
  <c r="E84" i="4"/>
  <c r="C80" i="4"/>
  <c r="B84" i="4"/>
  <c r="G80" i="4"/>
  <c r="G89" i="4"/>
  <c r="B81" i="4"/>
  <c r="E100" i="4"/>
  <c r="B101" i="4"/>
  <c r="B102" i="4"/>
  <c r="G101" i="4"/>
  <c r="B80" i="4"/>
  <c r="C91" i="4"/>
  <c r="G83" i="4"/>
  <c r="E97" i="4"/>
  <c r="C77" i="4"/>
  <c r="B83" i="4"/>
  <c r="B94" i="4"/>
  <c r="B85" i="4"/>
  <c r="C79" i="4"/>
  <c r="E104" i="4"/>
  <c r="E87" i="4"/>
  <c r="G85" i="4"/>
  <c r="C81" i="4"/>
  <c r="E78" i="4"/>
  <c r="B82" i="4"/>
  <c r="E103" i="4"/>
  <c r="C102" i="4"/>
  <c r="C89" i="4"/>
  <c r="C98" i="4"/>
  <c r="C84" i="4"/>
  <c r="E102" i="4"/>
  <c r="C94" i="4"/>
  <c r="C97" i="4"/>
  <c r="G82" i="4"/>
  <c r="B98" i="4"/>
  <c r="G95" i="4"/>
  <c r="E99" i="4"/>
  <c r="G78" i="4"/>
  <c r="C86" i="4"/>
  <c r="C105" i="4"/>
  <c r="E80" i="4"/>
  <c r="E86" i="4"/>
  <c r="G84" i="4"/>
  <c r="G87" i="4"/>
  <c r="C103" i="4"/>
  <c r="B97" i="4"/>
  <c r="C76" i="4"/>
  <c r="E79" i="4"/>
  <c r="G98" i="4"/>
  <c r="E85" i="4"/>
  <c r="G92" i="4"/>
  <c r="G79" i="4"/>
  <c r="C95" i="4"/>
  <c r="E98" i="4"/>
  <c r="B76" i="4"/>
  <c r="G88" i="4"/>
  <c r="E92" i="4"/>
  <c r="G97" i="4"/>
  <c r="E82" i="4"/>
  <c r="C83" i="4"/>
  <c r="B105" i="4"/>
  <c r="E83" i="4"/>
  <c r="G100" i="4"/>
  <c r="E94" i="4"/>
  <c r="B89" i="4"/>
  <c r="B93" i="4"/>
  <c r="C87" i="4"/>
  <c r="B86" i="4"/>
  <c r="E101" i="4"/>
  <c r="G93" i="4"/>
  <c r="B75" i="4"/>
  <c r="G96" i="4"/>
  <c r="E105" i="4"/>
  <c r="G105" i="4"/>
  <c r="C75" i="4"/>
  <c r="G104" i="4"/>
  <c r="B79" i="4"/>
  <c r="C82" i="4"/>
  <c r="B88" i="4"/>
  <c r="C99" i="4"/>
  <c r="G91" i="4"/>
  <c r="E90" i="4"/>
  <c r="C85" i="4"/>
  <c r="B91" i="4"/>
  <c r="B78" i="4"/>
  <c r="B77" i="4"/>
  <c r="G102" i="4"/>
  <c r="C104" i="4"/>
  <c r="E96" i="4"/>
  <c r="G77" i="4"/>
  <c r="B68" i="4"/>
  <c r="G70" i="4"/>
  <c r="G69" i="4"/>
  <c r="E69" i="4"/>
  <c r="E67" i="4"/>
  <c r="C68" i="4"/>
  <c r="E70" i="4"/>
  <c r="G72" i="4"/>
  <c r="B69" i="4"/>
  <c r="G74" i="4"/>
  <c r="C72" i="4"/>
  <c r="E72" i="4"/>
  <c r="B72" i="4"/>
  <c r="E73" i="4"/>
  <c r="B73" i="4"/>
  <c r="E71" i="4"/>
  <c r="C67" i="4"/>
  <c r="B74" i="4"/>
  <c r="G67" i="4"/>
  <c r="E68" i="4"/>
  <c r="C69" i="4"/>
  <c r="E74" i="4"/>
  <c r="G68" i="4"/>
  <c r="C74" i="4"/>
  <c r="G73" i="4"/>
  <c r="C71" i="4"/>
  <c r="C73" i="4"/>
  <c r="G71" i="4"/>
  <c r="C70" i="4"/>
  <c r="B67" i="4"/>
  <c r="B71" i="4"/>
  <c r="B70" i="4"/>
  <c r="D15" i="4"/>
  <c r="G51" i="4"/>
  <c r="G59" i="4"/>
  <c r="C58" i="4"/>
  <c r="C66" i="4"/>
  <c r="E53" i="4"/>
  <c r="E57" i="4"/>
  <c r="E66" i="4"/>
  <c r="B52" i="4"/>
  <c r="B60" i="4"/>
  <c r="G65" i="4"/>
  <c r="E52" i="4"/>
  <c r="G58" i="4"/>
  <c r="E55" i="4"/>
  <c r="G52" i="4"/>
  <c r="G60" i="4"/>
  <c r="C51" i="4"/>
  <c r="C59" i="4"/>
  <c r="E56" i="4"/>
  <c r="E59" i="4"/>
  <c r="B53" i="4"/>
  <c r="B61" i="4"/>
  <c r="B59" i="4"/>
  <c r="G53" i="4"/>
  <c r="G61" i="4"/>
  <c r="C52" i="4"/>
  <c r="C60" i="4"/>
  <c r="E64" i="4"/>
  <c r="E60" i="4"/>
  <c r="B54" i="4"/>
  <c r="B62" i="4"/>
  <c r="G54" i="4"/>
  <c r="G62" i="4"/>
  <c r="C53" i="4"/>
  <c r="C61" i="4"/>
  <c r="E61" i="4"/>
  <c r="B55" i="4"/>
  <c r="B63" i="4"/>
  <c r="G57" i="4"/>
  <c r="B66" i="4"/>
  <c r="G66" i="4"/>
  <c r="E62" i="4"/>
  <c r="G55" i="4"/>
  <c r="G63" i="4"/>
  <c r="C54" i="4"/>
  <c r="C62" i="4"/>
  <c r="E63" i="4"/>
  <c r="B56" i="4"/>
  <c r="B64" i="4"/>
  <c r="C64" i="4"/>
  <c r="B58" i="4"/>
  <c r="C57" i="4"/>
  <c r="B51" i="4"/>
  <c r="G56" i="4"/>
  <c r="G64" i="4"/>
  <c r="C55" i="4"/>
  <c r="C63" i="4"/>
  <c r="E51" i="4"/>
  <c r="E65" i="4"/>
  <c r="E54" i="4"/>
  <c r="B57" i="4"/>
  <c r="B65" i="4"/>
  <c r="C56" i="4"/>
  <c r="E58" i="4"/>
  <c r="C65" i="4"/>
  <c r="G49" i="4"/>
  <c r="C49" i="4"/>
  <c r="G50" i="4"/>
  <c r="E49" i="4"/>
  <c r="E50" i="4"/>
  <c r="C50" i="4"/>
  <c r="B49" i="4"/>
  <c r="B50" i="4"/>
  <c r="G39" i="4"/>
  <c r="G47" i="4"/>
  <c r="C42" i="4"/>
  <c r="E43" i="4"/>
  <c r="E44" i="4"/>
  <c r="B44" i="4"/>
  <c r="B47" i="4"/>
  <c r="C40" i="4"/>
  <c r="C41" i="4"/>
  <c r="G40" i="4"/>
  <c r="G48" i="4"/>
  <c r="C43" i="4"/>
  <c r="E45" i="4"/>
  <c r="E47" i="4"/>
  <c r="B45" i="4"/>
  <c r="G42" i="4"/>
  <c r="C45" i="4"/>
  <c r="C48" i="4"/>
  <c r="G46" i="4"/>
  <c r="B43" i="4"/>
  <c r="G41" i="4"/>
  <c r="C44" i="4"/>
  <c r="E46" i="4"/>
  <c r="E48" i="4"/>
  <c r="B46" i="4"/>
  <c r="G43" i="4"/>
  <c r="C46" i="4"/>
  <c r="B48" i="4"/>
  <c r="C39" i="4"/>
  <c r="C47" i="4"/>
  <c r="G45" i="4"/>
  <c r="G44" i="4"/>
  <c r="B41" i="4"/>
  <c r="E42" i="4"/>
  <c r="B42" i="4"/>
  <c r="E41" i="4"/>
  <c r="G26" i="4"/>
  <c r="G34" i="4"/>
  <c r="C32" i="4"/>
  <c r="G38" i="4"/>
  <c r="G27" i="4"/>
  <c r="G35" i="4"/>
  <c r="C33" i="4"/>
  <c r="C28" i="4"/>
  <c r="C37" i="4"/>
  <c r="C30" i="4"/>
  <c r="G28" i="4"/>
  <c r="G36" i="4"/>
  <c r="C26" i="4"/>
  <c r="C34" i="4"/>
  <c r="C36" i="4"/>
  <c r="C29" i="4"/>
  <c r="G32" i="4"/>
  <c r="G33" i="4"/>
  <c r="G29" i="4"/>
  <c r="G37" i="4"/>
  <c r="C27" i="4"/>
  <c r="C35" i="4"/>
  <c r="G31" i="4"/>
  <c r="C38" i="4"/>
  <c r="C31" i="4"/>
  <c r="G30" i="4"/>
  <c r="G25" i="4"/>
  <c r="C25" i="4"/>
  <c r="G22" i="4"/>
  <c r="C24" i="4"/>
  <c r="C23" i="4"/>
  <c r="G23" i="4"/>
  <c r="G24" i="4"/>
  <c r="C22" i="4"/>
  <c r="C21" i="4"/>
  <c r="G21" i="4"/>
  <c r="G20" i="4"/>
  <c r="G19" i="4"/>
  <c r="G16" i="4"/>
  <c r="G17" i="4"/>
  <c r="G18" i="4"/>
  <c r="E40" i="4"/>
  <c r="E36" i="4"/>
  <c r="B38" i="4"/>
  <c r="B37" i="4"/>
  <c r="B36" i="4"/>
  <c r="B40" i="4"/>
  <c r="B39" i="4"/>
  <c r="E37" i="4"/>
  <c r="E39" i="4"/>
  <c r="E38" i="4"/>
  <c r="B29" i="4"/>
  <c r="B28" i="4"/>
  <c r="B27" i="4"/>
  <c r="B26" i="4"/>
  <c r="B25" i="4"/>
  <c r="B32" i="4"/>
  <c r="E31" i="4"/>
  <c r="E30" i="4"/>
  <c r="E27" i="4"/>
  <c r="E26" i="4"/>
  <c r="E33" i="4"/>
  <c r="E32" i="4"/>
  <c r="B21" i="4"/>
  <c r="B24" i="4"/>
  <c r="B31" i="4"/>
  <c r="B30" i="4"/>
  <c r="E25" i="4"/>
  <c r="E24" i="4"/>
  <c r="E35" i="4"/>
  <c r="E34" i="4"/>
  <c r="B23" i="4"/>
  <c r="E23" i="4"/>
  <c r="E22" i="4"/>
  <c r="E29" i="4"/>
  <c r="E28" i="4"/>
  <c r="B35" i="4"/>
  <c r="B34" i="4"/>
  <c r="B33" i="4"/>
  <c r="E21" i="4"/>
  <c r="G15" i="4" l="1"/>
  <c r="B15" i="4"/>
  <c r="E20" i="4"/>
  <c r="E18" i="4"/>
  <c r="B20" i="4"/>
  <c r="E16" i="4"/>
  <c r="E19" i="4"/>
  <c r="E17" i="4"/>
  <c r="C20" i="4"/>
  <c r="B16" i="4"/>
  <c r="C19" i="4"/>
  <c r="C18" i="4"/>
  <c r="B17" i="4"/>
  <c r="C17" i="4"/>
  <c r="B18" i="4"/>
  <c r="C16" i="4"/>
  <c r="B19" i="4"/>
  <c r="E15" i="4"/>
  <c r="C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<sst xmlns="http://schemas.openxmlformats.org/spreadsheetml/2006/main" count="1523" uniqueCount="785">
  <si>
    <t>Maturity Level</t>
  </si>
  <si>
    <t>Sort Order</t>
  </si>
  <si>
    <t>Objectives</t>
  </si>
  <si>
    <t>Definition</t>
  </si>
  <si>
    <t>Capability</t>
  </si>
  <si>
    <t>[Single Select]</t>
  </si>
  <si>
    <t>Operational Alignment</t>
  </si>
  <si>
    <t>Operational Alignment aims to ensure all aspects of an organisation's operations are working cohesively towards achieving the company's overarching goals.</t>
  </si>
  <si>
    <t>[Single Select - This list can be changed/updated as required]</t>
  </si>
  <si>
    <t>[Multi Select - This list can be changed/updated as required]</t>
  </si>
  <si>
    <t>Foundational</t>
  </si>
  <si>
    <t>Improve Data Management</t>
  </si>
  <si>
    <t>Building a database aims to design and create a structured system to efficiently store, manage and retrieve data to support organisational needs across various functions.</t>
  </si>
  <si>
    <t>Measurement</t>
  </si>
  <si>
    <t>Data</t>
  </si>
  <si>
    <t>Basic</t>
  </si>
  <si>
    <t>Enable Team</t>
  </si>
  <si>
    <t>Developing skills aims to enhance individual's capabilities and competencies through training and practice, enabling them to perform tasks more efficiently and effectively.</t>
  </si>
  <si>
    <t>Attribution</t>
  </si>
  <si>
    <t>People</t>
  </si>
  <si>
    <t>Intermediate</t>
  </si>
  <si>
    <t>Enhance Reporting</t>
  </si>
  <si>
    <t>Enhancing reporting aims to improve the accuracy, clarity and timeliness of data visualisation, enabling better decision making and strategic insights.</t>
  </si>
  <si>
    <t>Process</t>
  </si>
  <si>
    <t>Advanced</t>
  </si>
  <si>
    <t>Scale Marketing Engine</t>
  </si>
  <si>
    <t>Improving scalability aims to enhance system processes to handle increased workflow and growth efficiently without compromising performance or stability.</t>
  </si>
  <si>
    <t>Media</t>
  </si>
  <si>
    <t>Technology</t>
  </si>
  <si>
    <t>Expert</t>
  </si>
  <si>
    <t>Hyper Personalise</t>
  </si>
  <si>
    <t>Hyper personalisation aims to leverage advanced real time data analytics and AI/technology to deliver highly tailored experiences to each individual.</t>
  </si>
  <si>
    <t>Lead Management</t>
  </si>
  <si>
    <t>ABX</t>
  </si>
  <si>
    <t>Implement Foundations</t>
  </si>
  <si>
    <t>Implementing foundations aims to establish essential structures, systems, processes that provide a stable and robust base for future growth.</t>
  </si>
  <si>
    <t>Enablement</t>
  </si>
  <si>
    <t>AI</t>
  </si>
  <si>
    <t>Internal Efficiency</t>
  </si>
  <si>
    <t>Internal efficiency is the ability to review, optimise and streamline it's organisational processes and resources to achieve maximum productivity.</t>
  </si>
  <si>
    <t>ABM</t>
  </si>
  <si>
    <t>Sales Enablement</t>
  </si>
  <si>
    <t>Optimise Experience</t>
  </si>
  <si>
    <t>Optimising experiences aims to enhance and refine interactions, products or services to ensure they meet or exceed individual's expectations across all touchpoints.</t>
  </si>
  <si>
    <t>Nurture</t>
  </si>
  <si>
    <t>Alignment</t>
  </si>
  <si>
    <t>Streamline Funnel</t>
  </si>
  <si>
    <t>Streamlining the funnel optimises the process through which potential customers progress from initial awareness to converson, ensuring a more efficient and effective sales/ marketing journey.</t>
  </si>
  <si>
    <t>Web</t>
  </si>
  <si>
    <t>Compliance</t>
  </si>
  <si>
    <t>Planning</t>
  </si>
  <si>
    <t>Governance</t>
  </si>
  <si>
    <t>Content</t>
  </si>
  <si>
    <t>define these?</t>
  </si>
  <si>
    <t>Events</t>
  </si>
  <si>
    <t>BI</t>
  </si>
  <si>
    <t>Channel</t>
  </si>
  <si>
    <t>CRM</t>
  </si>
  <si>
    <t>MA Templates</t>
  </si>
  <si>
    <t>DAM</t>
  </si>
  <si>
    <t>MAP</t>
  </si>
  <si>
    <t>Outbound</t>
  </si>
  <si>
    <t>Web Analytics</t>
  </si>
  <si>
    <t>Team</t>
  </si>
  <si>
    <t>Social Media</t>
  </si>
  <si>
    <t>Digital Advertising</t>
  </si>
  <si>
    <t>Chatbots</t>
  </si>
  <si>
    <t>CMO</t>
  </si>
  <si>
    <t>eCommerce</t>
  </si>
  <si>
    <t>IT</t>
  </si>
  <si>
    <t>Programs</t>
  </si>
  <si>
    <t>Website</t>
  </si>
  <si>
    <t>Data Vendors</t>
  </si>
  <si>
    <t>Integration</t>
  </si>
  <si>
    <t>Objective</t>
  </si>
  <si>
    <t>ID</t>
  </si>
  <si>
    <t>Name</t>
  </si>
  <si>
    <t>Maturity Sort Order</t>
  </si>
  <si>
    <t>Tags</t>
  </si>
  <si>
    <t>Description</t>
  </si>
  <si>
    <t>Manual Target Account List Selection</t>
  </si>
  <si>
    <t>Improve Data Management, Expand Capabilities</t>
  </si>
  <si>
    <t>ABX, CRM, People, Process, Sales</t>
  </si>
  <si>
    <t>Are your targeting the same accounts as your sales team?  Aligning with your sales team on the best accounts to target is the first step to successful ABM.</t>
  </si>
  <si>
    <t>Account-based Advertising</t>
  </si>
  <si>
    <t>Improve Data Management, Hyper Personalise, Optimise Experience</t>
  </si>
  <si>
    <t>ABX, Digital Advertising, Process, Technology</t>
  </si>
  <si>
    <t>Scale your ABM initiatives through programmatic advertising or social campaigns optimised for your target account lists. Whether you’re looking to expand your reach or generate new leads within target accounts, choosing the right advertising partners are key to successful ABM.</t>
  </si>
  <si>
    <t>Account Funnel Measurement</t>
  </si>
  <si>
    <t>Enhance Reporting, Internal Efficiency</t>
  </si>
  <si>
    <t>ABX, BI, CRM, Data, Process</t>
  </si>
  <si>
    <t>Measure the success of your ABM campaigns by modelling the funnel through an account-centric view. Take the next step to optimising your ABM strategy, and to discovering the real world benefits of ABM.</t>
  </si>
  <si>
    <t>Automatic Target Account List Selection</t>
  </si>
  <si>
    <t>Expand Capabilities, Hyper Personalise, Optimise Experience</t>
  </si>
  <si>
    <t>ABX, CRM, Process, Sales, Technology</t>
  </si>
  <si>
    <t xml:space="preserve">Are you targeting the accounts most likely to convert, or merely the accounts you want to convert? Turn fantasy into reality by taking a data driven approach to account selection. </t>
  </si>
  <si>
    <t>ABX Campaigns</t>
  </si>
  <si>
    <t>Expand Capabilities, Optimise Experience</t>
  </si>
  <si>
    <t>ABX, Process, Programs, Technology</t>
  </si>
  <si>
    <t>Deliver account based marketing experiences for any account. Align your ABM program with sales and other teams across the business to personalise the customer experience at any stage of the customer lifecycle. ABM is now a major component of any B2B marketing strategy.</t>
  </si>
  <si>
    <t>Lead to Account Matching</t>
  </si>
  <si>
    <t>Improve Data Management, Hyper Personalise, Internal Efficiency</t>
  </si>
  <si>
    <t>CRM, Data, Data Vendors, MAP, Technology</t>
  </si>
  <si>
    <t>You’re collecting all these new leads, but do you know which accounts they belong to? Populate the missing half of every lead’s database profile, by matching new leads to existing accounts. Then use the extra information for nurture targeting or ABM initiatives.</t>
  </si>
  <si>
    <t>Buyer Group Scoring</t>
  </si>
  <si>
    <t>Hyper Personalise, Internal Efficiency</t>
  </si>
  <si>
    <t>ABX, Data, MAP, Technology</t>
  </si>
  <si>
    <t xml:space="preserve">Align scoring to your ABM program by introducing account-based scoring. Whether it’s just rolling up existing lead scores, or creating an entirely new scoring model, make sure that lead scoring can be used to measure the output of your ABM initiatives. </t>
  </si>
  <si>
    <t>Creating Qualified Buying Groups not Leads</t>
  </si>
  <si>
    <t>Expand Capabilities, Internal Efficiency</t>
  </si>
  <si>
    <t>ABX, CRM, Data, MAP, Process</t>
  </si>
  <si>
    <t>Operationalise the Demand Waterfall, by adapting the CRM lead object to fit the account-based funnel. Enable end to end ABM within both sales marketing by passing new MQLs at an account level rather than a person level.</t>
  </si>
  <si>
    <t>Last-Touch Attribution</t>
  </si>
  <si>
    <t>BI, CRM, Data, MAP, Process, Website</t>
  </si>
  <si>
    <t>How many leads is every campaign contributing to the pipeline? Report on the campaigns generating leads for sales using a last-touch attribution model. Track these leads through the funnel for an overall picture of marketing’s contribution to the business.</t>
  </si>
  <si>
    <t>UTM Framework</t>
  </si>
  <si>
    <t>Alignment, Data, Governance, MAP, Process, Web Analytics, Website</t>
  </si>
  <si>
    <t xml:space="preserve">Are you able to report on the source of every website visit? Can you report on the campaigns driving web traffic? Standardise your UTM parameters and use them on every external link to the website. </t>
  </si>
  <si>
    <t>Campaign Taxonomy</t>
  </si>
  <si>
    <t>Alignment, CRM, Data, Governance, MAP, Process, Web Analytics, Website</t>
  </si>
  <si>
    <t>Standardise your campaign naming conventions. Define the additional fields collected when creating a campaign record in CRM. Group campaigns based on channel, audience type or other business attributes.</t>
  </si>
  <si>
    <t>End2End Conversion Tracking</t>
  </si>
  <si>
    <t>BI, CRM, MAP, Process</t>
  </si>
  <si>
    <t>Can you report on the revenue impact of every campaign? Connect the dots between media clicks and closed won opportunities by implementing end to end campaign tracking across the entire customer journey?</t>
  </si>
  <si>
    <t>Campaign Hierarchy</t>
  </si>
  <si>
    <t>Alignment, CRM, Governance, Process, Web Analytics</t>
  </si>
  <si>
    <t>Aggregate marketing performance at every level of every marketing program. Report on the funnel both at the activity level, and at the overarching theme and program levels.</t>
  </si>
  <si>
    <t>First-Touch Attribution</t>
  </si>
  <si>
    <t>CRM, Data, MAP, Process, Web Analytics, Website</t>
  </si>
  <si>
    <t xml:space="preserve">Focus attribution on the channels driving awareness and new contacts. Report on the funnel based on the first touchpoint collected when the lead first entered your marketing database. Discover which data sources are contributing to leads and opportunities. </t>
  </si>
  <si>
    <t>Multi-Touch Attribution</t>
  </si>
  <si>
    <t>BI, CRM, Data, Technology, Website</t>
  </si>
  <si>
    <t>Measure the overall contribution of every campaign to marketing performance. Create a multi-touch attribution media that credits every touchpoint in the customer journey, not just the last one.</t>
  </si>
  <si>
    <t>Attribution AI</t>
  </si>
  <si>
    <t>AI, BI, CRM, Data, Technology</t>
  </si>
  <si>
    <t>Does your attribution model reflect the actual contribution of each campaign? Customise your multi-touch attribution reporting for each campaign by using AI to adjust the actual credit of each campaign based on overall marketing trends.</t>
  </si>
  <si>
    <t>Campaign Kits for Partners</t>
  </si>
  <si>
    <t>Operational Alignment, Optimise Experience, Streamline Funnel</t>
  </si>
  <si>
    <t>Process, Programs, Technology</t>
  </si>
  <si>
    <t>Extend the reach of your campaigns, and keep your partner network on-message. Enable partners to go to market quickly and easily with the latest content using campaign toolkits distributed through your partner portal.</t>
  </si>
  <si>
    <t>Partner Lead Referral Tracking</t>
  </si>
  <si>
    <t>Operational Alignment, Implement Foundations, Streamline Funnel</t>
  </si>
  <si>
    <t>BI, CRM, Data, Process</t>
  </si>
  <si>
    <t>How much is your partner network contributing to the business? Track the eventual outcome of all leads sourced from the partner channel, broken down by partner.</t>
  </si>
  <si>
    <t>Partner Portal Integration</t>
  </si>
  <si>
    <t>Implement Foundations, Internal Efficiency, Streamline Funnel</t>
  </si>
  <si>
    <t>CRM, Integration, Process, Technology</t>
  </si>
  <si>
    <t xml:space="preserve">Are you making the most effective use of your partner portal? Improve the quality of your channel database by leveraging your partner portal for  partner sign-up, preference management or campaign registration. </t>
  </si>
  <si>
    <t>Allocate Leads to Partners</t>
  </si>
  <si>
    <t>Operational Alignment, Streamline Funnel</t>
  </si>
  <si>
    <t>CRM, Data, Process</t>
  </si>
  <si>
    <t>Maximise the value of your channel partner network. Distribute leads to partners through your partner portal, with lead management handled directly in CRM.</t>
  </si>
  <si>
    <t>Deal Registration Automation</t>
  </si>
  <si>
    <t>Internal Efficiency, Streamline Funnel</t>
  </si>
  <si>
    <t>Integration, Process, Technology</t>
  </si>
  <si>
    <t>Deal registration is about more than just incentives. Link your partner deal registration process with your CRM or marketing databases, for a full view of every deal outcome and every account’s preferred partner.</t>
  </si>
  <si>
    <t>Co-branded Campaigns Automation</t>
  </si>
  <si>
    <t>Operational Alignment, Internal Efficiency, Optimise Experience</t>
  </si>
  <si>
    <t>MAP, Process, Programs, Technology</t>
  </si>
  <si>
    <t>Amplify the value of your partner network with co-branded channel campaigns for partners of any size. Extend your reach, while enabling partners to scale their co-marketing initiatives with the aid of your technology stack.</t>
  </si>
  <si>
    <t>MDF Management</t>
  </si>
  <si>
    <t>BI, Governance, People, Process</t>
  </si>
  <si>
    <t xml:space="preserve">How does your organisation handle Marketing Development Funds? How are you handling approval processes and proof of execution? Tracking the usage and ROI of MDF funds is essential - both for vendor and partner. </t>
  </si>
  <si>
    <t>Cookie Compliance</t>
  </si>
  <si>
    <t>Operational Alignment, Implement Foundations</t>
  </si>
  <si>
    <t>Compliance, Process, Technology, Web Analytics, Website</t>
  </si>
  <si>
    <t>Does your website comply with EU cookie laws? Do you have a process to monitor ongoing compliance as conversion tags are added? Stay on the right side of privacy laws with a fully integrated cookie banner, balanced with cookieless tracking techniques where needed.</t>
  </si>
  <si>
    <t>Data Protection Strategy Definition</t>
  </si>
  <si>
    <t>Operational Alignment, Improve Data Management, Implement Foundations</t>
  </si>
  <si>
    <t>Governance, People, Process</t>
  </si>
  <si>
    <t>Data protection is no longer optional. A robust strategy for collecting and managing marketing consent is now mandatory in most major jurisdictions. Deciding when and how to collect opt-ins is required to stay compliant.</t>
  </si>
  <si>
    <t>Opt-In Collection</t>
  </si>
  <si>
    <t>Improve Data Management, Implement Foundations</t>
  </si>
  <si>
    <t>CRM, Compliance, Data, MAP, Technology</t>
  </si>
  <si>
    <t>How are you collecting marketing consent? Build your marketing database by collecting opt-ins at every relevant opportunity. If you don’t prioritise opt-in collection, you won’t get enough opt-ins.</t>
  </si>
  <si>
    <t>Unsubscribe Process</t>
  </si>
  <si>
    <t>Compliance, Data, MAP, Technology</t>
  </si>
  <si>
    <t>Unsubscribe links are a legal requirement for every marketing email, and a system requirement in most email sending platforms. Do you have your unsubscribe process configured correctly, and is it legally compliant.</t>
  </si>
  <si>
    <t>Automatic Consent Status Calculation</t>
  </si>
  <si>
    <t>Marketing opt-in isn’t always a binary choice. Consent can be acquired through customer relationships, partner relationships or legitimate interest. If you’re juggling multiple sources of marketing consent, how do you track them and combine them all into a single source of truth?</t>
  </si>
  <si>
    <t>Preference Centre</t>
  </si>
  <si>
    <t xml:space="preserve">Marketing subscription does not need to be a binary yes/no choice. Reduce opt-outs by giving your database a mechanism to upgrade their subscriptions or provide their communication preferences. </t>
  </si>
  <si>
    <t>Data Archiving</t>
  </si>
  <si>
    <t>CRM, Compliance, Data, Governance, MAP, Process</t>
  </si>
  <si>
    <t>Does your business a bad data hoarder? In B2B marketing, old data is generally bad data. Focus on the contacts that are still reachable, by removing old and invalid data from your marketing database.</t>
  </si>
  <si>
    <t>Brand Guidelines</t>
  </si>
  <si>
    <t>Operational Alignment, Internal Efficiency</t>
  </si>
  <si>
    <t>Governance, Planning, Process, Programs</t>
  </si>
  <si>
    <t>Every brand needs a full set of brand guidelines to communicate tone of voice, as well as look and feel to creative and copywriting teams.</t>
  </si>
  <si>
    <t>Video</t>
  </si>
  <si>
    <t>Programs, Technology</t>
  </si>
  <si>
    <t xml:space="preserve">Whether you’re using it top of funnel or bottom of funnel, video content can drive engagement and attract an audience far more easily than anything else. </t>
  </si>
  <si>
    <t>A/B &amp; Multivariate Testing</t>
  </si>
  <si>
    <t>MAP, Planning, Process, Technology, Website</t>
  </si>
  <si>
    <t>Experimentation is essential to improving campaign performance, yet not enough marketers do it. Whether it’s tweaking headlines, adjusting CTA positioning or changing imagery; discover which content converts by delivering run two slightly different versions of the same asset, and see which gets the best results.</t>
  </si>
  <si>
    <t>Brand Library</t>
  </si>
  <si>
    <t>Governance, Process, Website</t>
  </si>
  <si>
    <t>Go beyond mere brand guidelines. Develop a standard library of brand assets and brand imagery for use across campaigns.</t>
  </si>
  <si>
    <t>Standardised Asset Taxonomy</t>
  </si>
  <si>
    <t>Operational Alignment, Expand Capabilities, Internal Efficiency</t>
  </si>
  <si>
    <t>DAM, Governance, Process, Technology</t>
  </si>
  <si>
    <t>Struggling to find all your content? Is your DAM a mess? Organise all your assets and make them searchable, by standardising asset naming conventions and tagging structures within your internal content repository.</t>
  </si>
  <si>
    <t>Case Study &amp; Customer Advocacy Program</t>
  </si>
  <si>
    <t>Alignment, Governance, People, Process, Sales</t>
  </si>
  <si>
    <t>Develop a program to generate case studies and customer references as part of standard business practices</t>
  </si>
  <si>
    <t>Digital Asset Management (DAM)</t>
  </si>
  <si>
    <t>Do you have a single location for storing all your marketing assets? Do you know which content is current, and which has expired? Centralise your marketing asset management by storing everything in a dedicated Digital Asset Management system</t>
  </si>
  <si>
    <t>Dynamic Content</t>
  </si>
  <si>
    <t>Hyper Personalise, Optimise Experience</t>
  </si>
  <si>
    <t>Is your email content too generic? Does your email content adequately describe customer pain points? Increase click-throughs and open rate by using dynamic content in your email campaigns. Personalise your emails to the recipient’s persona or vertical in order to increase campaign performance.</t>
  </si>
  <si>
    <t>eCommerce Communcations</t>
  </si>
  <si>
    <t>Process, Technology, eCommerce</t>
  </si>
  <si>
    <t>Are your ecommerce campaigns conflicting with your lead generation activities? Implement a consistent go-to-market strategy, harmonise the customer experience, and maximise cross-sell opportunities by bringing together the different sales channels into a single marketing plan.</t>
  </si>
  <si>
    <t>Next-best Content Recommendations</t>
  </si>
  <si>
    <t>Operational Alignment, Hyper Personalise, Optimise Experience</t>
  </si>
  <si>
    <t>DAM, Process, Technology, Website</t>
  </si>
  <si>
    <t>Enable website visitors to pursue the optimum content journey. Use AI powered content recommendations inside your CMS or online content experience to present the best asset for every contact or account.</t>
  </si>
  <si>
    <t>Podcasts</t>
  </si>
  <si>
    <t>Process, Technology</t>
  </si>
  <si>
    <t xml:space="preserve">Does your content strategy cover audio content, as well as video content? Podcasts are an excellent thought leadership channel, because they can be consumed anywhere. </t>
  </si>
  <si>
    <t>PR</t>
  </si>
  <si>
    <t>Alignment, People, Process</t>
  </si>
  <si>
    <t>Don’t forget about PR! Make sure that everything produced by PR and IR teams is included in your content calendar, and that it complies with end to end reporting standards for full visibility into every marketing activity</t>
  </si>
  <si>
    <t>Standardised Content Production Process</t>
  </si>
  <si>
    <t>Planning, Process, Programs</t>
  </si>
  <si>
    <t>Scale your content marketing engine by implementing a process for managing content production from concept through to publication</t>
  </si>
  <si>
    <t>AI-Generated Content</t>
  </si>
  <si>
    <t>AI, Process, Programs, Technology, Website</t>
  </si>
  <si>
    <t xml:space="preserve">How are you using generative AI? Take advantage of the awesome potential of this new technology to speed up content production and increase overall efficiency. </t>
  </si>
  <si>
    <t>Customer Communications</t>
  </si>
  <si>
    <t>Alignment, Process, Technology</t>
  </si>
  <si>
    <t>Maximise your martech investments, by incorporating bulk customers communications into your overall marketing plan and technology stack. Increase the professionalism and brand compliance of your customer messaging, and consider where they can be used for upsell and cross-sell activities.</t>
  </si>
  <si>
    <t>Interactive Content</t>
  </si>
  <si>
    <t>Programs, Technology, Website</t>
  </si>
  <si>
    <t>Identifying when website visitors are ready to buy is always a challenge, so why not get prospects to tell you directly? Use surveys, quizzes and configurators to build your database and score buyer readiness for every form fill.</t>
  </si>
  <si>
    <t>Interactive Video</t>
  </si>
  <si>
    <t xml:space="preserve">Video doesn’t have to be a one-way experience. Increase engagement by embedding additional content and interactive features into your video assets. This even allows video to be used as a data collection tool. </t>
  </si>
  <si>
    <t>AI-based Hyper Personalisation</t>
  </si>
  <si>
    <t>AI, Data, Programs, Technology, Website</t>
  </si>
  <si>
    <t>Take personalisation to the next level using generative AI. Use an integrated AI platform to generate unique content for every contact, personalised to their specific persona and account</t>
  </si>
  <si>
    <t>Personalised Content</t>
  </si>
  <si>
    <t>Personalisation is no longer optional. Social feeds and email inboxes are drowning in a sea of generic content. Make your content standout by personalising your assets to the individual using dynamic content techniques powered by AI.</t>
  </si>
  <si>
    <t>Transactional Communications</t>
  </si>
  <si>
    <t>Process, Technology, Website, eCommerce</t>
  </si>
  <si>
    <t xml:space="preserve">Every touchpoint is a potential opportunity. Align operational communications to your overall brand, and maximise the impact of transactional messages on your overall marketing objectives. </t>
  </si>
  <si>
    <t>Data Source History Tracking</t>
  </si>
  <si>
    <t>Improve Data Management, Enhance Reporting, Expand Capabilities</t>
  </si>
  <si>
    <t>CRM, Data, Governance, MAP, Process</t>
  </si>
  <si>
    <t>There is more to marketing consent than just opt-in. Do you know when every contact opted-in, and where they opted-in from. Keeping an audit trail of consent history is a requirement for GDPR compliance.</t>
  </si>
  <si>
    <t>Define Ideal Customer Profile</t>
  </si>
  <si>
    <t>Planning, Process</t>
  </si>
  <si>
    <t>Do you know what the perfect customer looks like? Are you able to describe the preferred company size and market segments for your products or services? Keep sales and marketing aligned on the accounts that matter by agreeing an ICP for your business.</t>
  </si>
  <si>
    <t>Defined Target Addressable Market</t>
  </si>
  <si>
    <t>Data, Planning, Process</t>
  </si>
  <si>
    <t xml:space="preserve">Do know who your customers could be? Do you have a view of every potential target account? Do you have an estimated market opportunity for your products or services? Support both your sales team and your marketing initiatives by creating a list of every account that meets your ICP. </t>
  </si>
  <si>
    <t>List Upload Template</t>
  </si>
  <si>
    <t>Improve Data Management, Internal Efficiency</t>
  </si>
  <si>
    <t>Data, Governance, Process</t>
  </si>
  <si>
    <t xml:space="preserve">Not getting all the fields you need for list uploads? Is information being uploaded to the wrong field? Set required fields and control how data is uploaded using a list upload template. </t>
  </si>
  <si>
    <t>Data Completeness Tracking</t>
  </si>
  <si>
    <t>Improve Data Management, Enhance Reporting, Internal Efficiency</t>
  </si>
  <si>
    <t>BI, CRM, Data, MAP, Technology</t>
  </si>
  <si>
    <t>Where are the gaps in your marketing database? Discover where exactly you need to focus your data enrichment efforts. Track data completeness at both field level and contact level, and gain full visibility into data health.</t>
  </si>
  <si>
    <t>Data Normalisation</t>
  </si>
  <si>
    <t>Data, Data Vendors, MAP, Technology</t>
  </si>
  <si>
    <t>Standardise your marketing database and expand your segmentation capabilities. Turn junk values and inconsistent text information into a clean organised dataset using data normalisation.</t>
  </si>
  <si>
    <t>Enrichment from First-Party Sources</t>
  </si>
  <si>
    <t>Improve Data Management, Hyper Personalise</t>
  </si>
  <si>
    <t>Alignment, Data, Process</t>
  </si>
  <si>
    <t>Are you taking advantage of all the data sources available in the business? Use product or finance systems to fill in missing profile information, as well as to get a complete view of every record.</t>
  </si>
  <si>
    <t>List Upload Cleansing Process</t>
  </si>
  <si>
    <t>Fix bad data before it enters your marketing database. Set minimum record quality standards, and decide how to manage records that don’t meet those standards. Whether it’s removing junk or fixing corrupt information, clean your database before data quality becomes a problem.</t>
  </si>
  <si>
    <t>Populate Target Addressable Market in Database</t>
  </si>
  <si>
    <t>Operational Alignment, Improve Data Management</t>
  </si>
  <si>
    <t>Alignment, CRM, Data, Data Vendors, Planning</t>
  </si>
  <si>
    <t>Do your sales reps have a view of potential accounts in their territory? Are you able to target every addressable account in your account-based advertising campaigns? Create a profile for every account in your addressable market in both your CRM system and marketing database, in order to make sure no account gets ignored.</t>
  </si>
  <si>
    <t>Deduplication</t>
  </si>
  <si>
    <t>Improve Data Management, Internal Efficiency, Optimise Experience</t>
  </si>
  <si>
    <t>CRM, Data, Data Vendors, MAP, Process</t>
  </si>
  <si>
    <t>How many duplicates  contacts and accounts do you have in your database? Do you have a strategy for removing duplicates from CRM? Duplicate records can lead to wasted effort and sub-optimal user experience. Use best practice data management techniques to review and merge them.</t>
  </si>
  <si>
    <t>Enrichment from Third-Party Sources</t>
  </si>
  <si>
    <t>Data, Data Vendors</t>
  </si>
  <si>
    <t>Do you gaps in your database? Do you missing industry or job title information? Fill in the blanks on contact and account profiles by integrating your preferred data vendor into your marketing database.</t>
  </si>
  <si>
    <t>Intent Data</t>
  </si>
  <si>
    <t>Improve Data Management, Optimise Experience</t>
  </si>
  <si>
    <t>How do you know when your target accounts are in market? Get a real-time view of account interest and buying stage by bringing intent data from a data vendor.</t>
  </si>
  <si>
    <t>Standard Database Taxonomy</t>
  </si>
  <si>
    <t>Operational Alignment, Implement Foundations, Internal Efficiency</t>
  </si>
  <si>
    <t>Do you have consistent data structures across the entire organisation, covering every object and every system? Have you standardised tagging systems in tools which have this functionality. Document your data flows and data structures for full visibility into what data exists and where.</t>
  </si>
  <si>
    <t>Email Validation</t>
  </si>
  <si>
    <t>Data, Data Vendors, Integration, MAP, Technology</t>
  </si>
  <si>
    <t xml:space="preserve">Is your marketing database fall of invalid email addresses? Are all your form submissions reachable? Validate new email addresses as soon as they enter your database, and remove the invalid ones using an email verification service to identify fake domains or unreachable accounts. </t>
  </si>
  <si>
    <t xml:space="preserve">First-Party Interest Calculation </t>
  </si>
  <si>
    <t>Improve Data Management, Expand Capabilities, Hyper Personalise</t>
  </si>
  <si>
    <t>BI, Data, MAP, Technology, Web Analytics</t>
  </si>
  <si>
    <t xml:space="preserve">Are you struggling to identify which messages to send to which account? The answer is in every contact’s website visits and marketing engagement history. Turn activity data in an intent data source. </t>
  </si>
  <si>
    <t>Integration Platform</t>
  </si>
  <si>
    <t>Expand Capabilities, Internal Efficiency, Streamline Funnel</t>
  </si>
  <si>
    <t>BI, CRM, DAM, Data Vendors, Integration, MAP, Technology, Web Analytics</t>
  </si>
  <si>
    <t>Are you struggling to integrate your tech stack? Are systems disconnected from each other? Implementing an enterprise integration platform such as Zapier, Tray.io  or Workato makes it easier to connect your stack together quickly and reliably, without relying on custom development.</t>
  </si>
  <si>
    <t>Job Title Standardisation</t>
  </si>
  <si>
    <t>CRM, Data, Data Vendors, MAP, People</t>
  </si>
  <si>
    <t>Job title is a critical attribute for any marketing segmentation. Are you able to use it effectively? Personalise every campaign to the right contact by automatically calculating the correct role, level or function for even the most niche job titles.</t>
  </si>
  <si>
    <t>Master Account Database</t>
  </si>
  <si>
    <t>BI, Data, Data Vendors, Technology</t>
  </si>
  <si>
    <t>Create a single customer view in a MDM platform that provides a standardised  account database that has been enhanced with customer data pulled from across the business</t>
  </si>
  <si>
    <t>Phone Number Validation</t>
  </si>
  <si>
    <t>Data, Data Vendors, Technology</t>
  </si>
  <si>
    <t xml:space="preserve">Are your sales reps and telemarketing teams being bombarded with fake or unreachable phone numbers? Using a dedicated phone number validation service allows you to remove unusable phone numbers, and screen call lists with do not call registries. </t>
  </si>
  <si>
    <t xml:space="preserve">Third-party Technographic Data </t>
  </si>
  <si>
    <t>There is far more to account data than just industry and company size. Many data vendors can provide information on estimated departmental budgets, technology installed base and existing contacts or business relationships. Use this additional data to filter your target account lists down to just the most relevant account for each campaign.</t>
  </si>
  <si>
    <t>Account Propensity Modelling</t>
  </si>
  <si>
    <t>Improve Data Management, Enhance Reporting</t>
  </si>
  <si>
    <t>AI, BI, Data, Technology</t>
  </si>
  <si>
    <t>You know who are your customers are. You may even know where your addressable market is. Do you understand who the best target accounts are? Use propensity modelling to rank your entire addressable market by propensity to buy.</t>
  </si>
  <si>
    <t>AI-based Data Normalisation</t>
  </si>
  <si>
    <t>AI, CRM, Data, Data Vendors, MAP, Technology</t>
  </si>
  <si>
    <t xml:space="preserve">Do your data normalisation workflows cover every possible value? Do your data normalisation processes cover new values. Use AI-powered machine learning to fill in the gaps within your existing data normalisation rules. </t>
  </si>
  <si>
    <t>Data Uploader Tool</t>
  </si>
  <si>
    <t>Data, Data Vendors, Governance, Technology</t>
  </si>
  <si>
    <t>Are you enforcing data quality standards at the point of entry? A dedicated data upload tool allows you to enforce required fields and picklist values from even the worst marketing lists, all before that bad data enters your marketing database.</t>
  </si>
  <si>
    <t>Purchase History Integration into DB</t>
  </si>
  <si>
    <t>Alignment, Data, Process, Technology</t>
  </si>
  <si>
    <t>Do you know who your customers are? Are you able to target campaigns based on previous customer purchases and current customer subscriptions? Integrate purchase history into your marketing database, to enable more targeted cross-sell and upsell campaigns.</t>
  </si>
  <si>
    <t>Account Engagement Notification for Sales</t>
  </si>
  <si>
    <t>CRM, Process, Sales, Sales Enablement, Technology</t>
  </si>
  <si>
    <t>Keep sales in the loop. Notify sales reps when their accounts visit the website or respond to campaigns. For the best experience, give each rep control over which accounts they hear about.</t>
  </si>
  <si>
    <t>Sharing Lead Scoring with Sales</t>
  </si>
  <si>
    <t>CRM, Data, MAP, Sales, Sales Enablement, Technology</t>
  </si>
  <si>
    <t>Increase confidence in your lead scoring model, and collect valuable feedback by sharing the actual lead score for every lead with sales. Syncing the lead score to your CRM system also enables a data-driven approach to scoring refinement.</t>
  </si>
  <si>
    <t>Marketing Activity History in CRM</t>
  </si>
  <si>
    <t>CRM, MAP, Process, Sales, Sales Enablement, Technology</t>
  </si>
  <si>
    <t>Showcase the benefits of marketing to sales. Keep sales informed about their accounts, and provide reps with conversation starters by sharing the highlights of every contact’s marketing engagements directly in CRM.</t>
  </si>
  <si>
    <t>Sales Campaign Platform Integration</t>
  </si>
  <si>
    <t>Operational Alignment, Improve Data Management, Streamline Funnel</t>
  </si>
  <si>
    <t>CRM, Sales, Sales Enablement, Technology</t>
  </si>
  <si>
    <t>Does your sales team send sales outreach campaigns to their customers? Align your sales nurtures with your marketing campaigns. Avoid ownership conflicts and inconsistent messaging by integrating your sales campaign platform with your martech stack.</t>
  </si>
  <si>
    <t>Sales Insight Engine</t>
  </si>
  <si>
    <t>Operational Alignment, Enhance Reporting, Streamline Funnel</t>
  </si>
  <si>
    <t>BI, CRM, MAP, Sales Enablement, Technology</t>
  </si>
  <si>
    <t>Provide sales with the complete picture of marketing engagement. Highlight trending accounts and missing target accounts by rolling up marketing engagement data at an account level, and sharing it with account owners either in CRM or in BI.</t>
  </si>
  <si>
    <t>Event Lead Registration</t>
  </si>
  <si>
    <t>Events, Integration, MAP, Process, Technology</t>
  </si>
  <si>
    <t>Optimise the event registration experience for both attendee and event managers. Manage registration numbers and provide real-time registration views to your sales team by integrating event registration tracking into marketing automation platform.</t>
  </si>
  <si>
    <t>Event Invitation Nurture</t>
  </si>
  <si>
    <t>Events, MAP, Process, Technology</t>
  </si>
  <si>
    <t>Regardless of whether they’re physical or virtual, events are an ideal use case for marketing automation campaigns. Optimise your invite email cadence and simplify the event invitation process with an automated approach to your event campaigns.</t>
  </si>
  <si>
    <t>Webinars</t>
  </si>
  <si>
    <t>Improve Data Management, Expand Capabilities, Optimise Experience</t>
  </si>
  <si>
    <t>Events, Integration, Process, Technology</t>
  </si>
  <si>
    <t>Webinars play a central role within many B2B marketing strategies. Whether run live or on-demand, they’re an excellent source of evergreen content, as well as a great way to build your marketing database and generate leads.</t>
  </si>
  <si>
    <t>Integrated Event Lead Capture</t>
  </si>
  <si>
    <t>Improve Data Management, Expand Capabilities, Internal Efficiency</t>
  </si>
  <si>
    <t xml:space="preserve">How are you capturing event leads on-site? How quickly do these leads get passed to CRM? Whether you’re using handheld scanners or a lead capture app, it is possible to pass every lead direct to your sales team in real-time. </t>
  </si>
  <si>
    <t>Multi-Session Registration</t>
  </si>
  <si>
    <t>Optimise the attendee experience with self-service session registration for any large or medium scale event. Whether you’re allowing pre-registration in-app or through the event website, it drastically simplifies event management on the day.</t>
  </si>
  <si>
    <t>Meeting Booking</t>
  </si>
  <si>
    <t>Events, People, Technology, Website</t>
  </si>
  <si>
    <t>Cut out the admin work, and enable prospects to directly book a meeting sales reps. Whether it’s for 1:1 event booking, high value accounts or just general BDR usage placing a booking link on a webpage enables seamless customer experience for everyone.</t>
  </si>
  <si>
    <t>Tech Stack Admin Documentation</t>
  </si>
  <si>
    <t>Enable Team, Implement Foundations, Internal Efficiency</t>
  </si>
  <si>
    <t>Knowing how to use your marketing technology stack is important. Knowing what all your system workflows do is even more important. After all, how to carry out routine admin tasks or make small process changes is essential to keeping your technology in top condition.</t>
  </si>
  <si>
    <t>User Enablement and Disablement Process</t>
  </si>
  <si>
    <t>IT, Process</t>
  </si>
  <si>
    <t>Giving new users access to your marketing database or CRM system is the riskiest activity that any martech admin can do. Make sure you’re giving the right permissions to the right people, by documenting the exact process and permissions for each job role.</t>
  </si>
  <si>
    <t>Process Documentation</t>
  </si>
  <si>
    <t>Alignment, Governance, People, Process</t>
  </si>
  <si>
    <t>Does your marketing team struggle with lead processes, or marketing automation execution? Guide them through the steps needed to bring a campaign to market, with dedicated procedure documentation and training guides for their job role.</t>
  </si>
  <si>
    <t>Regular Security Audits</t>
  </si>
  <si>
    <t>Information security standards such as ISO 27001 require businesses to monitor security risks and carry out regular security audits. This applies to marketing technologies too.</t>
  </si>
  <si>
    <t>Custom Security Groups</t>
  </si>
  <si>
    <t>IT, Technology</t>
  </si>
  <si>
    <t xml:space="preserve">Security best practice recommends only giving the minimum required permissions to user accounts. Adapt user roles and system permissions across your technology stack to fit the exact responsibilities of your users, by creating custom security groups in technologies which support them. </t>
  </si>
  <si>
    <t>Data Dictionary</t>
  </si>
  <si>
    <t>Alignment, Data, Governance, IT, Process</t>
  </si>
  <si>
    <t>Do you know what all the fields in your marketing database are used for? Do you know which ones are integrated with CRM or marketing automation? If not, create a data dictionary to list all the different profile fields in your systems, what they do and how they link together.</t>
  </si>
  <si>
    <t>Single Sign-On</t>
  </si>
  <si>
    <t>Everyone hates passwords. Reduce the number of passwords people have to remember by integrating your martech stack with your enterprise single sign-on system. It will even reduce the risk of a security breach too</t>
  </si>
  <si>
    <t>Technology Change Management Procedure</t>
  </si>
  <si>
    <t>Operational Alignment, Enable Team, Implement Foundations</t>
  </si>
  <si>
    <t>Governance, IT, Process, Technology</t>
  </si>
  <si>
    <t>Creating a fully integrated technology stack that meets business requirements is difficult enough. Keeping it up-to-date with changing business needs is even more complicated. A formal process for reviewing proposed system changes, and their impacts makes everyones lives easier.</t>
  </si>
  <si>
    <t>Automatic DIsablement of Inactive Users</t>
  </si>
  <si>
    <t>IT, Process, Technology</t>
  </si>
  <si>
    <t xml:space="preserve">IT security best practice recommends routinely disabling unused accounts across all systems. Reduce the admin workload by doing this automatically where possible. </t>
  </si>
  <si>
    <t>Basic Lead Scoring</t>
  </si>
  <si>
    <t>Alignment, Data, MAP, Technology</t>
  </si>
  <si>
    <t xml:space="preserve">Provide an objective view of lead quality, and reduce the time spent chasing bad leads. Take the first steps towards lead scoring with a simple scoring model based around key prospect activities. </t>
  </si>
  <si>
    <t>CRM to MAP Integration</t>
  </si>
  <si>
    <t>Implement Foundations, Internal Efficiency</t>
  </si>
  <si>
    <t>CRM, Data, Integration, MAP, Technology</t>
  </si>
  <si>
    <t>Slash lead follow-up times and eliminate data silos by integrating your CRM system with your marketing automation platform. An integration opens up additional segmentation opportunities and makes sure that sales and marketing are working from the same view of accounts and contacts.</t>
  </si>
  <si>
    <t>Funnel Stage Definition</t>
  </si>
  <si>
    <t>Enhance Reporting, Implement Foundations, Internal Efficiency</t>
  </si>
  <si>
    <t>Alignment, Process, Sales</t>
  </si>
  <si>
    <t>Agree a common framework for measuring lead progress across marketing and sales. A standard funnel view acts as a baseline for all other marketing reporting.</t>
  </si>
  <si>
    <t>Map End to End Lead Process</t>
  </si>
  <si>
    <t>Alignment, CRM, MAP, Process, Sales</t>
  </si>
  <si>
    <t>Agree a common lead workflow from enquiry through to opportunity, covering process, ownership and technology. Then monitor new enquiries to make sure that no lead gets left behind.</t>
  </si>
  <si>
    <t>Basic Demographic Scoring</t>
  </si>
  <si>
    <t>Data, MAP, Technology</t>
  </si>
  <si>
    <t>Increase the relevance of lead scoring, by including contact profile attributes into your scoring model. Whether it’s by identifying key decision makers or by boosting target verticals, identify the leads that sales want to follow-up.</t>
  </si>
  <si>
    <t>Formal Lead Quality Definition</t>
  </si>
  <si>
    <t>Alignment, Process, Sales, Sales Enablement, Technology</t>
  </si>
  <si>
    <t>Stop Sales complaining about bad leads, and supercharge BDR efficiency. Agree common standards between marketing and sales concerning lead completeness and lead relevance.</t>
  </si>
  <si>
    <t xml:space="preserve">Lead Routing Defined </t>
  </si>
  <si>
    <t>CRM, MAP, Process, Sales</t>
  </si>
  <si>
    <t>Automatic allocation of new leads to a define list of sales reps, or to a nominated lead queue. There can be separate reps or queues per region.</t>
  </si>
  <si>
    <t>Telequalification Process</t>
  </si>
  <si>
    <t>Operational Alignment, Internal Efficiency, Streamline Funnel</t>
  </si>
  <si>
    <t>CRM, Process, Sales, Technology</t>
  </si>
  <si>
    <t>Are your leads being ignored by sales? Are your lead generation efforts being wasted? Improve lead conversion by introducing a marketing controlled lead qualification process into your sales pipeline. Whether you’re qualifying leads over email or phone, it’s a great way of collecting actionable feedback to improve lead quality.</t>
  </si>
  <si>
    <t>Defined BDR to Sales Handover Process</t>
  </si>
  <si>
    <t>Alignment, Process</t>
  </si>
  <si>
    <t>Lead handover from marketing to lead qualification is not the only drop-off point in the funnel. The same challenges exist when leads are handed over from Business Development to Sales. The solution is the same too: mutually agreed process definitions and SLA frameworks.</t>
  </si>
  <si>
    <t>Duplicate Lead Management</t>
  </si>
  <si>
    <t>CRM, Data, MAP, Technology</t>
  </si>
  <si>
    <t>Duplicate leads are a fact of life. They only become a problem when you don’t have rules for managing them. Use your CRM and martech stack to control when duplicate leads are updated, and what happens when an open lead re-engages.</t>
  </si>
  <si>
    <t>eCommerce Integration</t>
  </si>
  <si>
    <t>Expand Capabilities, Optimise Experience, Streamline Funnel</t>
  </si>
  <si>
    <t>Alignment, CRM, Data, Integration, MAP, Technology, eCommerce</t>
  </si>
  <si>
    <t>Are your eCommerce sales channels aligned with your lead generation activities? Is your web shop cannibalising direct sales. or are they working in harmony. Integrating eCommerce data into your overall marketing database reduces conflicts between your different sales channels.</t>
  </si>
  <si>
    <t>Integrated Telemarketing</t>
  </si>
  <si>
    <t>CRM, Integration, Process, Sales, Technology</t>
  </si>
  <si>
    <t>Automatically distribute leads to telemarketing through either CRM or Marketing Automation, and collect lead outcomes from the agency directly into CRM for end to end reporting.</t>
  </si>
  <si>
    <t>Lead SLAs</t>
  </si>
  <si>
    <t>Alignment, CRM, Sales Enablement, Technology</t>
  </si>
  <si>
    <t xml:space="preserve">Enhance alignment between marketing and sales by setting Service Level Agreements (SLAs) for lead handover. Increase conversion rates through mutually agreed standards for lead follow-up. </t>
  </si>
  <si>
    <t>Automated SLA Penalties</t>
  </si>
  <si>
    <t>Monitor and enforce compliance with Service Level Agreements (SLAs) by setting mutually agreed penalties for SLA breaches. Configure your technology stack to notify when SLA breaches and automatically enforce penalties when no action is taken.</t>
  </si>
  <si>
    <t>Automatic Rejection of Untouched Leads</t>
  </si>
  <si>
    <t>Alignment, CRM, Process, Sales, Technology</t>
  </si>
  <si>
    <t>When it comes to lead follow-up, time really is everything. Old leads rarely convert, and often just block up the lead queue. Increase BDR efficiency and keep your lead queues clean by configuring an automatic return to marketing process for dormant leads that are not being actively worked.</t>
  </si>
  <si>
    <t>Content Based Scoring</t>
  </si>
  <si>
    <t>Data, MAP, Technology, Website</t>
  </si>
  <si>
    <t xml:space="preserve">Improve lead scoring accuracy by aligning lead scores to the funnel. Scoring leads based on content value rather than activity value, allows  you to measure the activities that actually result in lead generation. </t>
  </si>
  <si>
    <t>Automated Territory Management</t>
  </si>
  <si>
    <t>CRM, Process, Sales Enablement, Technology</t>
  </si>
  <si>
    <t>The ability for lead routing to be automatically calculated using CRM account ownership or CRM territory allocations without separately maintaining a separate lead routing mapping.</t>
  </si>
  <si>
    <t>Predictive Scoring</t>
  </si>
  <si>
    <t>AI, CRM, Data, MAP, Technology</t>
  </si>
  <si>
    <t>Eliminate the manual guesswork by introducing AI into your scoring model. Use machine learning techniques to identify the profiles that actually convert, as well as to discover the and activities that contribute to revenue.</t>
  </si>
  <si>
    <t>Modular Email Template</t>
  </si>
  <si>
    <t>Expand Capabilities, Internal Efficiency, Optimise Experience</t>
  </si>
  <si>
    <t>MAP, Process, Technology</t>
  </si>
  <si>
    <t>Is your email template flexible enough for any use case across any campaigns? A modular email template created using a drag and drop editor allows your team to create brand-compliant email designs that get results every time.</t>
  </si>
  <si>
    <t>Naming Conventions &amp; Folder Structures</t>
  </si>
  <si>
    <t>Operational Alignment, Enable Team, Implement Foundations, Internal Efficiency</t>
  </si>
  <si>
    <t>DAM, Governance, MAP, Process</t>
  </si>
  <si>
    <t>Are you struggling to find the right content in your marketing automation or digital asset management platforms? A well documented naming convention and folder structure ensure that your team can always find the content or campaign that they need.</t>
  </si>
  <si>
    <t>Standard Headers and Footers</t>
  </si>
  <si>
    <t>Governance, MAP, Technology</t>
  </si>
  <si>
    <t>Have you ever sent a marketing email without an unsubscribe link or copyright notice? Creating standard header and footer modules in your marketing automation platform is as much about legal compliance as it is about brand compliance. Use them for all emails, even one-off designs.</t>
  </si>
  <si>
    <t>Standard Form Templates</t>
  </si>
  <si>
    <t>MAP, Process, Technology, Website</t>
  </si>
  <si>
    <t>Are your forms capturing all the data you need? Increase conversion rates and reduce admin overhead by creating a set of standard form designs that can be used on any page for any campaign.</t>
  </si>
  <si>
    <t>Marketing Automation Campaign Templates</t>
  </si>
  <si>
    <t>Enable Team, Expand Capabilities, Optimise Experience</t>
  </si>
  <si>
    <t>Designing multi-step marketing automation workflows can be a complicated undertaking, particularly once segmentation and reporting requirements are taken into account. Take advantage of the full power of marketing automation by templating the most useful workflows for reuse.</t>
  </si>
  <si>
    <t>Modular Landing Page Template</t>
  </si>
  <si>
    <t>Speed and ease of use are essential characteristics of any landing page builder, regardless of where the pages are hosted. A modular template that can adapt to multiple use cases allows landing pages to be published quickly, and decommissioned when no longer needed.</t>
  </si>
  <si>
    <t>Add Analytics onto MAP Landing Pages</t>
  </si>
  <si>
    <t>Enhance Reporting, Optimise Experience</t>
  </si>
  <si>
    <t>MAP, Process, Web Analytics</t>
  </si>
  <si>
    <t>Incorporate marketing automation landing pages into your overall website reporting. Add web analytics and tag management to landing page templates for the full view of landing page performance.</t>
  </si>
  <si>
    <t>Enterprise Data Lake/Warehouse Integration</t>
  </si>
  <si>
    <t>Enable Team, Enhance Reporting, Internal Efficiency</t>
  </si>
  <si>
    <t>BI, Data, IT, Integration, Technology</t>
  </si>
  <si>
    <t>Efficient use of BI requires analytics data to be saved into a central location managed by either BI or IT. This is normally a data lake or a data warehouse used across the entire business.</t>
  </si>
  <si>
    <t>KPI Definition</t>
  </si>
  <si>
    <t>Operational Alignment, Enhance Reporting</t>
  </si>
  <si>
    <t>Alignment, BI, Governance, People, Planning</t>
  </si>
  <si>
    <t>Are you setting data-driven KPIs for every campaign and for every aspect of your marketing spend? The first step for measuring marketing performance is to define the expected contribution of every campaign.</t>
  </si>
  <si>
    <t>Metrics Standardisation</t>
  </si>
  <si>
    <t>Alignment, BI, Data, Governance, Process</t>
  </si>
  <si>
    <t>Are your reporting on key KPIs in the same way? Inconsistent interpretation of reporting metrics make it very difficult to do comparisons between campaigns and time periods. Standardise reporting metrics for the most accurate view of campaign performance.</t>
  </si>
  <si>
    <t>CRM Campaigns</t>
  </si>
  <si>
    <t>CRM, Process, Technology</t>
  </si>
  <si>
    <t>Track campaign investments through to revenue using the campaigns module within your CRM system. Linking leads, opportunities and accounts to campaigns within CRM is the first step towards end to end ROI reporting.</t>
  </si>
  <si>
    <t>Data Health Reporting</t>
  </si>
  <si>
    <t>BI, Data</t>
  </si>
  <si>
    <t>Do you have a clear picture of the quality of your marketing database? Discover the gaps in your marketing data with a comprehensive data health report.</t>
  </si>
  <si>
    <t>Funnel Dashboard</t>
  </si>
  <si>
    <t>Alignment, BI, CRM, Data, Governance, Sales, Technology</t>
  </si>
  <si>
    <t>Do you have a single view of the entire marketing funnel from suspect through to opportunity? Provide an end to end of marketing performance with a marketing funnel dashboard, broken down by campaign.</t>
  </si>
  <si>
    <t>Integrated Advertising Analytics</t>
  </si>
  <si>
    <t>BI, Data, Digital Advertising, Integration, Social Media, Technology, Web Analytics</t>
  </si>
  <si>
    <t>Don’t just rely on source tracking for end to end reporting. Integrate analytics data from advertising &amp; social channels into BI dashboard.</t>
  </si>
  <si>
    <t>NPS Tracking</t>
  </si>
  <si>
    <t>Process, Sales, Technology</t>
  </si>
  <si>
    <t xml:space="preserve">Your Net Promoter Score is an essential measurement of brand health and market awareness. Measure customer happiness and monitor the customer experience through regular NPS surveys. </t>
  </si>
  <si>
    <t>Web Analytics to BI Integration</t>
  </si>
  <si>
    <t>BI, Technology, Web Analytics</t>
  </si>
  <si>
    <t xml:space="preserve">Consolidate your top-of-funnel reporting with the rest of the tech stack. Integrate your web analytics data with your BI tool for custom reporting of lead sources and campaign performance. Report on end to end campaign results through BI. </t>
  </si>
  <si>
    <t>CMO Dashboard</t>
  </si>
  <si>
    <t>BI, Data, Governance, Technology</t>
  </si>
  <si>
    <t>Is your executive team frustrated by inconsistent reporting? Harmonise your marketing reporting and customise it to your business by creating a single marketing performance dashboard that covers the entire business.</t>
  </si>
  <si>
    <t>CRM to BI Integration</t>
  </si>
  <si>
    <t>BI, CRM, Technology</t>
  </si>
  <si>
    <t xml:space="preserve">Connect your CRM data with the rest of your marketing reports. Integrate your CRM data with your BI tool for custom reporting of the lead funnel and opportunity pipeline. Report on end to end campaign results through BI. </t>
  </si>
  <si>
    <t>Integrated CRM Campaigns</t>
  </si>
  <si>
    <t>BI, CRM, MAP, Process, Technology, Web Analytics, Website</t>
  </si>
  <si>
    <t>Track campaign performance from anonymous website visitors through to closed won opportunity. Sync your CRM campaigns with marketing automation as well as the rest of the tech stack to provide a consistent and unified view of campaign performance wherever it is needed.</t>
  </si>
  <si>
    <t>Velocity Reporting</t>
  </si>
  <si>
    <t>There is more to marketing reporting than lead numbers and revenue contribution. Are your marketing campaigns speeding up the sales cycle? Report on lead velocity for a more rounded picture of marketing’s contribution to the business?</t>
  </si>
  <si>
    <t>Influence Reporting</t>
  </si>
  <si>
    <t>BI, CRM, Data, Governance, Technology</t>
  </si>
  <si>
    <t>There is more to marketing than just creating leads. How are your marketing campaigns influencing sales-generated leads and opportunities? Report on marketing’s entire contribution to the business with a marketing influence dashboard.</t>
  </si>
  <si>
    <t>MAP to BI Integration</t>
  </si>
  <si>
    <t>BI, MAP, Technology</t>
  </si>
  <si>
    <t>Go beyond the limitations of marketing automation reporting. Integrate your MAP data with your BI tool for custom reporting of lead flows and marketing automation campaigns.</t>
  </si>
  <si>
    <t>ROI Reporting</t>
  </si>
  <si>
    <t>BI, CRM, Data, Planning, Process</t>
  </si>
  <si>
    <t>Are you making the most effective use of your marketing budget? Measure the relative success of marketing campaign by adding ROI metrics to your dashboard. See whether your most expensive campaigns are generating the best results.</t>
  </si>
  <si>
    <t>Marketing Mix Modelling</t>
  </si>
  <si>
    <t>Enhance Reporting, Internal Efficiency, Optimise Experience</t>
  </si>
  <si>
    <t>AI, Data, Planning, Technology</t>
  </si>
  <si>
    <t xml:space="preserve">Measure the impact of proposed tactics on overall pipeline and revenue. Marketing mix modelling uses AI-based machine learning to predict the optimum mix of campaigns, channels and content for every account. </t>
  </si>
  <si>
    <t>Other Martech to BI Integration</t>
  </si>
  <si>
    <t>BI, Technology</t>
  </si>
  <si>
    <t xml:space="preserve">Can you run real-time reporting or automated lead flows across your entire  tech stack? Every martech stack has various point solutions for executing specific content types or managing specific channels. How many of these  technologies are integrated with your wider tech stack? </t>
  </si>
  <si>
    <t>Touchpoint Attribution</t>
  </si>
  <si>
    <t>BI, Process, Technology</t>
  </si>
  <si>
    <t>Optimise your multi-touch attribution model by moving beyond just campaigns. Use a dedicated attribution tool, to include every marketing activity within your attribution model regardless of whether it’s organic or campaign-driven.</t>
  </si>
  <si>
    <t>Social Listening</t>
  </si>
  <si>
    <t>Social Media, Technology</t>
  </si>
  <si>
    <t>How is your brand perceived on social media? Track customer conversations, discover trending hashtags and understand content performance using social listening. Research potential keywords and hashtags for future campaigns.</t>
  </si>
  <si>
    <t xml:space="preserve">Customer Review Sites </t>
  </si>
  <si>
    <t>Customer review sites such as Trustpilot or G2 are not just important indicators of brand sentiment. They’re important content sources for prospective customers as well as potential lead sources.</t>
  </si>
  <si>
    <t>Enable Source Tracking from Marketo Emails</t>
  </si>
  <si>
    <t>Integrate email campaign reporting into your web analytics. Monitor the impact of email campaigns in overall website traffic reporting. Model conversions and website visitor journeys from email campaigns.</t>
  </si>
  <si>
    <t>Integrated LinkedIn Lead Gen</t>
  </si>
  <si>
    <t>MAP, Process, Social Media, Technology</t>
  </si>
  <si>
    <t>Are your social campaigns generating leads? Increase conversion rates and reduce form drop-off by using native lead gen forms on Facebook, LinkedIn and other social media platforms.</t>
  </si>
  <si>
    <t>Paid Social</t>
  </si>
  <si>
    <t>Expand Capabilities, Implement Foundations</t>
  </si>
  <si>
    <t>Digital Advertising, Social Media, Technology</t>
  </si>
  <si>
    <t>Get your social campaigns in front of the right audience using the increasingly sophisticated campaign tools available in LinkedIn, TikTok, Instagram or beyond.</t>
  </si>
  <si>
    <t>PPC Management</t>
  </si>
  <si>
    <t>Improve Data Management, Expand Capabilities, Implement Foundations</t>
  </si>
  <si>
    <t>Digital Advertising, Technology</t>
  </si>
  <si>
    <t>PPC and search ads are still an important channel for driving web traffic and generating conversions. Bringing onboard the proper tools and skills to manage PPC is an essential step towards maximising performance without overspending.</t>
  </si>
  <si>
    <t>Cross-channel Targeting</t>
  </si>
  <si>
    <t>Data, MAP, Process, Social Media</t>
  </si>
  <si>
    <t>Expand the reach of your content using re-marketing techniques. Collect more leads and drive more click-throughs by sharing campaign audiences and content across multiple channels and multiple publishers.</t>
  </si>
  <si>
    <t>Programmatic Advertising</t>
  </si>
  <si>
    <t>Expand Capabilities, Hyper Personalise</t>
  </si>
  <si>
    <t>Digital Advertising, Process</t>
  </si>
  <si>
    <t>Drive click-throughs through programmatic advertising. Scale your ad spend through personalised campaigns to targeted audiences. Expand your reach and make the most efficient use of your ad budget.</t>
  </si>
  <si>
    <t>Influencer Management</t>
  </si>
  <si>
    <t>Enable Team, Expand Capabilities</t>
  </si>
  <si>
    <t>People, Process</t>
  </si>
  <si>
    <t>Amplify your message with the assistance of influencers on social media. Developing a strategy to identify and leverage the most relevant influencers in your market segment can drastically expand your marketing reach.</t>
  </si>
  <si>
    <t>Integrated Content Syndication</t>
  </si>
  <si>
    <t>Digital Advertising, MAP, Process, Technology</t>
  </si>
  <si>
    <t xml:space="preserve">Struggling to follow-up content syndication leads in a timely manner? Do you have a process for validating lead quality? Streamline content syndication by integrate your media vendors with your marketing automation platform. </t>
  </si>
  <si>
    <t>Integrated Direct Mail &amp; Gifting</t>
  </si>
  <si>
    <t>Make customers feel valued using either digital or virtual gifts, and reach high value prospects through the postal system. Platforms such as Reachdesk and Sendoso allow you to efficiently integrate gifting or direct mail into every stage of the customer lifecyle.</t>
  </si>
  <si>
    <t xml:space="preserve">Social Media Matched Audiences </t>
  </si>
  <si>
    <t>Data, MAP, Social Media, Technology</t>
  </si>
  <si>
    <t>How personalised are your paid social campaigns? Use account-level and contact-level targeting on social media with matched audiences. Share your marketing automation lists with social media for a highly personalised cross-channel experience.</t>
  </si>
  <si>
    <t>DMP to MAP Integration</t>
  </si>
  <si>
    <t>Data, Digital Advertising, Technology</t>
  </si>
  <si>
    <t>Simplify content management across the technology stack. Leverage your DMP to store assets for use in marketing automation campaigns. Unify the content lifecycle, and standardise content management.</t>
  </si>
  <si>
    <t>First-Party DMP</t>
  </si>
  <si>
    <t>Take control over your digital advertising through first-party data. Create your own media audiences through a corporate DMP by combining your internal marketing database with anonymous advertising data and third-party sources.</t>
  </si>
  <si>
    <t>Implement CDP</t>
  </si>
  <si>
    <t>Data, Technology</t>
  </si>
  <si>
    <t>Create a single customer view covering both prospect activity and customer profiles. Unify all your data silos together to create a truly personalised targeting strategy using a Customer Data Profile.</t>
  </si>
  <si>
    <t>Drip Nurture</t>
  </si>
  <si>
    <t>MAP, Programs, Technology</t>
  </si>
  <si>
    <t>Keep every contact engaged with a regular diet of the most relevant marketing automation nurture. Use email campaigns to get started with your nurture strategy.</t>
  </si>
  <si>
    <t>Conversion Nurture</t>
  </si>
  <si>
    <t>Internal Efficiency, Optimise Experience, Streamline Funnel</t>
  </si>
  <si>
    <t>CRM, MAP, Programs, Technology</t>
  </si>
  <si>
    <t xml:space="preserve">Are your leads ready to speak to sales? If not, use a bottom of funnel conversion nurture to push engaged leads over the lead scoring threshold, and pass them to sales.  </t>
  </si>
  <si>
    <t>Gated Asset Tracking in MA</t>
  </si>
  <si>
    <t>Improve Data Management, Enhance Reporting, Implement Foundations</t>
  </si>
  <si>
    <t>To gate or not to gate? The debate about when to gate assets continues. However, when you do choose to gate content, make sure to capture the exact content downloaded. Not everyone does, and if you don’t you’re missing out on a key engagement signal.</t>
  </si>
  <si>
    <t>Persona-based Nurture</t>
  </si>
  <si>
    <t>Internal Efficiency, Optimise Experience</t>
  </si>
  <si>
    <t xml:space="preserve">Do you have the right audience for your nurture content? Creating separate nurture streams for key personas is an easy way to personalise your nurture strategy, in a manner which presents the most relevant content to your most important audiences at the optimum cadence. </t>
  </si>
  <si>
    <t>Recycled Lead Nurture</t>
  </si>
  <si>
    <t>Operational Alignment, Optimise Experience</t>
  </si>
  <si>
    <t>MAP, Programs, Sales, Technology</t>
  </si>
  <si>
    <t>Revive dormant leads through marketing automation. Add disqualified leads to a targeted nurture, and keep then engaged until they’re ready to speak to sales.</t>
  </si>
  <si>
    <t>Welcome Nurture</t>
  </si>
  <si>
    <t>First impressions matter. Introduce your company to new subscribers, collect new customer interests and educate new opt-ins about your brand. Kick-start your nurture strategy with a dedicated communication stream.</t>
  </si>
  <si>
    <t>Buyer Journey Mapping</t>
  </si>
  <si>
    <t>Operational Alignment, Enhance Reporting, Optimise Experience, Streamline Funnel</t>
  </si>
  <si>
    <t>Visual the ideal customer experience by taking a prospect-centric view of your marketing activity. Use a buyer journey map to ensure campaigns and content align with customer behaviour, as well as to overall funnel stages.</t>
  </si>
  <si>
    <t>Non-linear Nurture</t>
  </si>
  <si>
    <t>Buyer journey’s are never linear. Create adaptive nurture flows that follow every contact’s buyer journey. Switch nurture streams or accelerate nurture cadence to fit prospect behaviour.</t>
  </si>
  <si>
    <t>Pipeline Acceleration Campaigns</t>
  </si>
  <si>
    <t>CRM, MAP, Programs, Sales, Technology</t>
  </si>
  <si>
    <t xml:space="preserve">Increase the velocity of accounts through the funnel. Work with sales to add stalled opportunities to nurture. </t>
  </si>
  <si>
    <t>Customer Lifecycle Nurture</t>
  </si>
  <si>
    <t>CRM, MAP, Process, Programs, Technology</t>
  </si>
  <si>
    <t>Marketing does not stop at the point of sale. Whether you’re looking to increase product usage, maximise upsell opportunities or drive renewals marketing has a vital role to play at all stages of the customer lifecycle.</t>
  </si>
  <si>
    <t>Multi-Channel Digital Nurture</t>
  </si>
  <si>
    <t>Digital Advertising, MAP, Programs, Social Media, Technology</t>
  </si>
  <si>
    <t>There is more to nurture than email. Reach your nurture audience through their preferred channels. Extend your nurture strategy across social and digital advertising platforms for a truly personalised nurture experience.</t>
  </si>
  <si>
    <t>Trigger-based Nurture</t>
  </si>
  <si>
    <t>Send the most relevant nurture content when prospects are engaged. Use activity based triggers to decide when contacts are added to nurture. Improve nurture outcomes by only adding contacts with previous interest in the same theme.</t>
  </si>
  <si>
    <t>Ungated Asset Tracking in MA</t>
  </si>
  <si>
    <t>Content consumption is a critical engagement signal and an excellent way of measuring buying intent. However, increasing tracking restrictions mean that it not always easy to link asset downloads back to contact profiles in CRM or marketing automation.</t>
  </si>
  <si>
    <t>Web-based Digital Nurture</t>
  </si>
  <si>
    <t>MAP, Programs, Technology, Website</t>
  </si>
  <si>
    <t>How do you nurture contacts who aren’t opted-in? Create a dedicated nurture experience on your website or in a specialised content platform. Accelerate your nurture initiatives by allowing prospects to binge on nurture content before they raise their hands.</t>
  </si>
  <si>
    <t>Conversational Email</t>
  </si>
  <si>
    <t>Chatbots, Technology, Website</t>
  </si>
  <si>
    <t>What happens when someone replies to your marketing emails? Turn your email marketing campaigns into a two-way conversation. Automatically manage email responses, update your database and continue the conversation using your chatbot solution.</t>
  </si>
  <si>
    <t>Predictive Journey Mapping</t>
  </si>
  <si>
    <t>AI, Process, Programs, Technology</t>
  </si>
  <si>
    <t>Enable AI to identify the preferred engagement strategy for every account or contact. Follow-up every prospect engagement with the ideal content through the optimum channel. Use previous campaign performance to predict the next best action for every customer journey.</t>
  </si>
  <si>
    <t>Predictive Nurture Content</t>
  </si>
  <si>
    <t>AI, MAP, Programs, Technology</t>
  </si>
  <si>
    <t xml:space="preserve">Personalisation is critical to successful nurture. Increase nurture engagement by using AI to select the right content for the right prospects. </t>
  </si>
  <si>
    <t>WeChat Integration</t>
  </si>
  <si>
    <t>Integration, MAP, Social Media, Technology</t>
  </si>
  <si>
    <t>Are you marketing in China? If so, you’re almost certainly marketing through WeChat. Integrate WeChat with the rest of your tech stack for automated nurture to Chinese audiences.</t>
  </si>
  <si>
    <t>Inbound Email Tracking</t>
  </si>
  <si>
    <t>Enhance Reporting, Internal Efficiency, Streamline Funnel</t>
  </si>
  <si>
    <t>Alignment, Data, Process, Website</t>
  </si>
  <si>
    <t>Do you have a view of BDR activity? Can you tell which accounts are currently engaged with either your BDR team or with sales? Track inbound email enquiries in your CRM system, to make sure that every customer touchpoint is measured in your attribution model.</t>
  </si>
  <si>
    <t>SMS Marketing</t>
  </si>
  <si>
    <t>Integration, MAP, Technology</t>
  </si>
  <si>
    <t>Whether it’s for transactional messages, event reminders or promotional content. SMS is a highly accessible marketing channel that can be easily integrated with the rest of the marketing technology stack.</t>
  </si>
  <si>
    <t>WhatsApp Integration</t>
  </si>
  <si>
    <t>Reach your audience through the world’s most popular messaging app. WhatsApp has become an important marketing channel in many markets. Meta do limit business usage of the app, but it can be integrated with the rest of the stack for end-to-end reporting and nurture.</t>
  </si>
  <si>
    <t>Inbound Call Tracking</t>
  </si>
  <si>
    <t>Alignment, Data, Process, Sales</t>
  </si>
  <si>
    <t>Do you have a view of BDR activity? Can you tell which accounts are currently engaged with either your tele team or with sales? Track inbound calls and phone messages in your CRM system, to make sure that every customer touchpoint is measured in your attribution model.</t>
  </si>
  <si>
    <t>SMS Data Capture</t>
  </si>
  <si>
    <t>SMS is not just a channel for outbound messaging. It can be used for inbound as well. Whether it’s for surveys, competitions or registration, text messaging can be frictionless way of building customer profiles.</t>
  </si>
  <si>
    <t>Campaign Calendar</t>
  </si>
  <si>
    <t>Alignment, Planning, Process</t>
  </si>
  <si>
    <t>Do you have visibility of all planned activities? Keep track of every campaign by creating a shared marketing calendar that is accessible to the entire team. Avoid surprises and make sure that everyone is in the loop.</t>
  </si>
  <si>
    <t>Manual Translation</t>
  </si>
  <si>
    <t>People, Process, Programs, Website</t>
  </si>
  <si>
    <t xml:space="preserve">Are you campaigns reaching an international audience? If you’re struggling to get results among European or Asian audiences, then the single biggest improvement you can make is to translate the campaign into the local language. </t>
  </si>
  <si>
    <t>Monthly Marketing Performance Reviews</t>
  </si>
  <si>
    <t>Operational Alignment, Enable Team, Enhance Reporting</t>
  </si>
  <si>
    <t>Alignment, People</t>
  </si>
  <si>
    <t>Regular reviews of KPIs and campaign results are an essential step to improving marketing performance. Make sure to include ongoing programs, and consider potential improvements for current and future activities.</t>
  </si>
  <si>
    <t>Persona Definitions</t>
  </si>
  <si>
    <t>Do you have a clear understanding of your target audience? Optimise campaign messaging and improve content quality by devising well rounded personas backed by real-world customer research that describes critical pain points and vital buyer needs for your most important prospects.</t>
  </si>
  <si>
    <t>Project Management</t>
  </si>
  <si>
    <t>Alignment, Data, People, Planning, Process, Technology</t>
  </si>
  <si>
    <t xml:space="preserve">Manage workload, monitor progress and centralise communication. Keep your marketing team coordinated with a dedicated project management function. </t>
  </si>
  <si>
    <t>Roadmap Development</t>
  </si>
  <si>
    <t>Develop your marketing capabilities, enhance your marketing performance and optimise your marketing operations. Develop a roadmap towards marketing maturity.</t>
  </si>
  <si>
    <t>Campaign Kits / Playbooks for Internal Teams</t>
  </si>
  <si>
    <t>Enable Team, Internal Efficiency</t>
  </si>
  <si>
    <t>People, Planning, Process, Programs, Technology</t>
  </si>
  <si>
    <t>Support best practice campaign deployment and speed up campaign planning. Publish templated campaign toolkits to provide a mechanism for sharing campaign best practice across the entire marketing team.</t>
  </si>
  <si>
    <t>Communication Limits</t>
  </si>
  <si>
    <t>MAP, Planning, Process, Technology</t>
  </si>
  <si>
    <t>Sending too many marketing communications to the same contact is even worse than sending too few communications. It can lead to unsubscribes, and potentially turn-off engaged contacts from buying with you. Enforce a maximum number of touches using system-defined communications limits across all outbound marketing channels.</t>
  </si>
  <si>
    <t>Goal-based Budget Allocation</t>
  </si>
  <si>
    <t>Budgeting should reflect both past campaign results, and expected future performance. Maximise ROI and marketing efficiency by linking marketing budgets to KPIs.</t>
  </si>
  <si>
    <t>Marketing Program Development Process</t>
  </si>
  <si>
    <t>Eliminate random acts of marketing. Devise a coherent marketing plan that aligns to your overall go-to-market strategy and marketing roadmap. Align every activity to a specific program, in order to ensure maximum efficiency and improved marketing performance.</t>
  </si>
  <si>
    <t>Sales and Marketing Alignment Review Meetings</t>
  </si>
  <si>
    <t>Operational Alignment, Enhance Reporting, Internal Efficiency</t>
  </si>
  <si>
    <t>Alignment, People, Sales</t>
  </si>
  <si>
    <t>Alignment between sales and marketing is not just a one-off event. It’s an ongoing process, which requires regular collaboration and discussion. A regular series of review and alignment meetings is a good first step to keeping everyone pushing in the same direction.</t>
  </si>
  <si>
    <t>Campaign Theme Development Process</t>
  </si>
  <si>
    <t>Ensure consistency of experience and messaging across every customer touchpoint, by aligning budgets and activities to a single set of campaign themes defined at the start of every planning cycle. For maximum impact, align each theme to overall business objectives along with a measureable KPI.</t>
  </si>
  <si>
    <t>KPI-based Quarterly Planning</t>
  </si>
  <si>
    <t>Maximise ROI by adopting a data-driven approach to strategy development and campaign planning. Use previous marketing performance to predict the likely impact of each activity, as well as potential areas of improvement for new and ongoing activities.</t>
  </si>
  <si>
    <t>Link Budget to Campaigns</t>
  </si>
  <si>
    <t>Alignment, People, Planning, Process</t>
  </si>
  <si>
    <t>Are you able to track the exact cost of every marketing campaign? You can’t measure Return on Investment without knowing the exact size of every investment for every campaign, all recorded in your budgeting system.</t>
  </si>
  <si>
    <t>Regular Persona Review</t>
  </si>
  <si>
    <t>Are you still targeting the right audience? Does your understanding of prospect pain points match current customer needs? Update your personas to the changing marketplace using the latest customer research.</t>
  </si>
  <si>
    <t>ROI-based Budget Allocation</t>
  </si>
  <si>
    <t>Take a data-driven approach to budgeting, by using past marketing performance as a guide to future marketing investments. Measure the likely impact of planned activities using the outcomes of similar campaigns in the past, then decide which activities and messages will have the maximum impact for minimum cost.</t>
  </si>
  <si>
    <t>Standardised Planning Framework</t>
  </si>
  <si>
    <t>Make sure that campaigns contribute to revenue goals and align with business objectives. Adopt a structured approach to developing and reviewing every marketing activity, in order to ensure your strategies are efficient and effective before you go-to-market. Start with one of the best practice planning frameworks, and adapt to the needs of your business.</t>
  </si>
  <si>
    <t>Unified Campaign Request Process</t>
  </si>
  <si>
    <t>Operational Alignment, Enable Team, Internal Efficiency</t>
  </si>
  <si>
    <t xml:space="preserve">Streamline campaign production and co-ordinate campaign deployment. Manage campaign production across every channel through a single request process managed through a consistent project management process. </t>
  </si>
  <si>
    <t>Email Template Builder</t>
  </si>
  <si>
    <t>Governance, Process, Technology</t>
  </si>
  <si>
    <t>Go beyond the limitations of your existing email templates. Use an external email builder to allow non-technical users to create marketing emails without the layout restrictions of your typical marketing automation platform.</t>
  </si>
  <si>
    <t>Employee Advocacy Program</t>
  </si>
  <si>
    <t>Alignment, People, Process, Technology</t>
  </si>
  <si>
    <t>Your co-workers are your biggest marketing asset. Utilise the social media profiles and professional networks of employees, in order to drive brand awareness and amplify campaign messaging. It’s a great low cost way of boosting your social presence.</t>
  </si>
  <si>
    <t>Integrated Translation</t>
  </si>
  <si>
    <t>Process, Programs, Technology, Website</t>
  </si>
  <si>
    <t>Speed up your translation workflow, by embedding your translation platform directly into your marketing automation platform or website CMS. It even eliminates copy-paste errors that only affect manual translation methods.</t>
  </si>
  <si>
    <t xml:space="preserve">Marketing Resource Management  / Budgeting Tool </t>
  </si>
  <si>
    <t>Planning, Technology</t>
  </si>
  <si>
    <t xml:space="preserve">Budgeting is always complicated. However, managing budget allocations and planning campaign resources is much simpler with a dedicated MRM system. Plan campaign spend and track budget usage in a central location to ensure the most efficient use of resources. </t>
  </si>
  <si>
    <t>Yearly ICP &amp; TAM Review</t>
  </si>
  <si>
    <t>The marketplace is always changing. It is vital to routinely review and update your ICP and TAM to incorporate new product launches and changes in business strategy. Aligning these reviews to the yearly planning cycle is a great way of making sure they actually happen.</t>
  </si>
  <si>
    <t>AI Translation</t>
  </si>
  <si>
    <t>Translation has always been a pain point. It’s slow and error prone, often requiring multiple rounds of reviews. Enter machine translation, which thanks to Generative AI is now just as accurate as manual translation but without the high cost or excessive time delays.</t>
  </si>
  <si>
    <t>Automated Campaign Deployment</t>
  </si>
  <si>
    <t>Enable Team, Expand Capabilities, Internal Efficiency</t>
  </si>
  <si>
    <t>Alignment, Integration, People, Planning, Programs, Technology</t>
  </si>
  <si>
    <t>Scale your marketing execution and reduce campaign production errors.  Automate build and deployment processes within marketing automation and across the entire technology technology stack, by using Demand Center automation.</t>
  </si>
  <si>
    <t>Personal Development Plans</t>
  </si>
  <si>
    <t>Achieve your career ambitions and upskill your marketing team by launching a formal personal review and career development framework within your marketing team.</t>
  </si>
  <si>
    <t>Role &amp; Responsibility Planning</t>
  </si>
  <si>
    <t>Alignment, People, Planning</t>
  </si>
  <si>
    <t xml:space="preserve">Does your marketing team cover the entire range of marketing disciplines? A fully realised team structure, with clearly identified roles and job descriptions is essential to ensure there are no gaps in delivery or overlaps in responsibility. </t>
  </si>
  <si>
    <t>Skill Training</t>
  </si>
  <si>
    <t>Continuous learning and ongoing personal development is essential to improving team performance. Whether its studying the latest marketing trends or upskilling existing subject areas, develop a strategy and portfolio of training plans for developing the expertise of team members in their chosen fields.</t>
  </si>
  <si>
    <t>RACI Development</t>
  </si>
  <si>
    <t>Efficient teams and effective business outcomes require clear understanding of individual roles and responsibilities within the overall marketing function. Keep everyone aligned and working towards the same overall objective, with a clear understanding of project ownership and stakeholder ownership.</t>
  </si>
  <si>
    <t>Capacity Management</t>
  </si>
  <si>
    <t>People, Planning</t>
  </si>
  <si>
    <t xml:space="preserve">Do you have too many campaigns in market, or too few? Understand how many programs and activities you can run effectively, and then adapt your marketing resources, including staff and budgets, to fit that workload. </t>
  </si>
  <si>
    <t>Internal Communications</t>
  </si>
  <si>
    <t xml:space="preserve">Accelerate personal development and improve alignment across the business by integrating your internal communications strategy into your overall marketing plan and technology stack. </t>
  </si>
  <si>
    <t>Learning Management Solution</t>
  </si>
  <si>
    <t>People, Technology</t>
  </si>
  <si>
    <t>Support the personal development goals of your marketing team, by delivering a centralised training program through your corporate LMS.</t>
  </si>
  <si>
    <t>AI Development Taskforce</t>
  </si>
  <si>
    <t>AI, Technology</t>
  </si>
  <si>
    <t>How do you safely use AI within your day-to-day business operations? How do you comply with the accuracy and security concerns related to AI? Setting up an AI governance program is an essential step to answering these questions for your business.</t>
  </si>
  <si>
    <t>Analytics Event Tracking</t>
  </si>
  <si>
    <t>Enhance Reporting, Implement Foundations</t>
  </si>
  <si>
    <t>Process, Technology, Web Analytics, Website</t>
  </si>
  <si>
    <t>There is more to website analytics than page views. Are you tracking form submissions, video views and content downloads as well? Use event tracking to capture the full picture of every website visit.</t>
  </si>
  <si>
    <t>MAP Forms on Website</t>
  </si>
  <si>
    <t>Enhance Reporting, Expand Capabilities, Internal Efficiency</t>
  </si>
  <si>
    <t>Spin up new forms quickly and easily, and reduce the maintenance burden through shared marketing automation forms. Enable end-to-end lead flows by embedding marketing automation forms on the website.</t>
  </si>
  <si>
    <t>PPC to Analytics Integration</t>
  </si>
  <si>
    <t>Digital Advertising, Integration, Technology, Web Analytics, Website</t>
  </si>
  <si>
    <t>Monitor paid search campaign performance by linking Google Ads directly to Google Analytics. Explore detailed conversion analytics and path analysis reports to optimise landing pages and measure the impact of PPC across the funnel.</t>
  </si>
  <si>
    <t>SEO Management</t>
  </si>
  <si>
    <t>Technology, Web Analytics, Website</t>
  </si>
  <si>
    <t>SEO is about more than just about optimising for the right keywords. However monitoring potential keywords and tracking website visibility are essential first steps towards maximising search engine traffic to your website.</t>
  </si>
  <si>
    <t>Web Content Management</t>
  </si>
  <si>
    <t>Technology, Website</t>
  </si>
  <si>
    <t>Your website is your digital storefront. A properly managed website hosted using one of the many available web content management systems (CMS) is an essential first step to towards optimising marketing performance.</t>
  </si>
  <si>
    <t>Analytics Conversion Tracking</t>
  </si>
  <si>
    <t>Capture web conversions as soon as they happen, and report on the effectiveness of your website in real-time. Use conversion tracking within your web analytics to report on the ROI of your most important channel.</t>
  </si>
  <si>
    <t>Optimise Auto-responder Emails</t>
  </si>
  <si>
    <t>Expand Capabilities, Implement Foundations, Optimise Experience</t>
  </si>
  <si>
    <t>Keep the attention of prospects while you have it. Sending a thank you email with related content after every form fill is a great way to increase engagement and progress contacts along the buyer journey.</t>
  </si>
  <si>
    <t>Live Chat</t>
  </si>
  <si>
    <t>Expand Capabilities, Streamline Funnel</t>
  </si>
  <si>
    <t>Chatbots, Sales, Technology, Website</t>
  </si>
  <si>
    <t>Allow hot prospects to direct engage with your BDR or sales team. Increase lead generation and website visitor engagement by introducing live chat onto your website. Convert your website visitors into leads.</t>
  </si>
  <si>
    <t>Web Personalisation</t>
  </si>
  <si>
    <t>Data, Technology, Website</t>
  </si>
  <si>
    <t>Personalise website content to the needs of the visitor. Increase website conversion rates by customising the experience based on behaviour, location or profile.</t>
  </si>
  <si>
    <t>Website Tag Management</t>
  </si>
  <si>
    <t>Governance, Process, Technology, Web Analytics, Website</t>
  </si>
  <si>
    <t>Web tags and tracking pixels are essential for any form of digital marketing reporting regardless or whether you’re measuring traffic through Google Analytics or monitoring conversions of ad campaigns. Using a tool like Google Tag Manager allows you to easily add all the required tags, and easily remove tracking scripts you no longer need.</t>
  </si>
  <si>
    <t>Website Visitor Identification</t>
  </si>
  <si>
    <t>Data, Technology, Web Analytics, Website</t>
  </si>
  <si>
    <t xml:space="preserve">Do you know when your top accounts are visiting the website? See which accounts have visited your key webpages using website visitor identification technologies. </t>
  </si>
  <si>
    <t>Enrichment for Form Submissions</t>
  </si>
  <si>
    <t>Data, Data Vendors, MAP, Technology, Website</t>
  </si>
  <si>
    <t>Don’t wait until bad data is in the database. Enrich new contacts at the point of entry, by integrating your data enrichment vendor directly into your web forms.</t>
  </si>
  <si>
    <t>Playbook-driven Chatbots</t>
  </si>
  <si>
    <t>Automate the live chat experience using chatbots. Engage with website visitors by creating automated workflows linked to key messages or active campaigns. Use chatbots to collect leads and qualify visitors across your website.</t>
  </si>
  <si>
    <t>Progressive Profiling</t>
  </si>
  <si>
    <t>Increase form conversion rates by reducing the number of form fields. Use progressive profiling to only request information that you actually need. Build a detailed contact profile without scaring website visitors away.</t>
  </si>
  <si>
    <t>Account-based Web Personalisation</t>
  </si>
  <si>
    <t>ABX, Data, Technology, Website</t>
  </si>
  <si>
    <t>Accelerate your ABM strategy with 1:1 account personalisation on your website. Improve conversion by making sure that key accounts get the most relevant information for their business.</t>
  </si>
  <si>
    <t>Conversational Forms</t>
  </si>
  <si>
    <t>Turn website forms into an interactive engagement experience. Create two-way chat experiences using your website forms especially for surveys or feedback forms. Use conversational marketing to build out your contact profiles.</t>
  </si>
  <si>
    <t>Activity-based Web Personalisation</t>
  </si>
  <si>
    <t xml:space="preserve">Increase conversion rates by creating a dynamic website. Personalise website content based on previous engagement, both using previous web history or multi-channel campaigns. </t>
  </si>
  <si>
    <t>AI Chatbots</t>
  </si>
  <si>
    <t>AI, Chatbots, Data, Technology, Website</t>
  </si>
  <si>
    <t>Are your conversational marketing playbooks fulfilling customer expectations? Supercharge your web experience, by training chatbots on your website content to deliver live chat responses that actually answer customer questions. AI chatbots are one of the exciting use cases for Generative AI.</t>
  </si>
  <si>
    <t>CRMT Marketing Roadmap Guide</t>
  </si>
  <si>
    <t>| Copyright © 2024 CRM Technologies Ltd T/A CRMT Digital</t>
  </si>
  <si>
    <t>Filter Your Roadmap</t>
  </si>
  <si>
    <t>Select your Objective using the dropdown below (single select).</t>
  </si>
  <si>
    <t>Your Marketing Roadmap</t>
  </si>
  <si>
    <t>Filter the table below by selecting the arrows on the table headers</t>
  </si>
  <si>
    <t>Maturity</t>
  </si>
  <si>
    <t>Colour Key: Maturity Level</t>
  </si>
  <si>
    <t>Build Database</t>
  </si>
  <si>
    <t>Develop Skills</t>
  </si>
  <si>
    <t>Improve Scalability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</si>
</sst>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Aptos Narrow"/>
      <family val="2"/>
      <scheme val="minor"/>
    </font>
    <font>
      <sz val="11"/>
      <color theme="1"/>
      <name val="Aptos Narrow"/>
      <family val="2"/>
      <scheme val="minor"/>
    </font>
    <font>
      <sz val="12"/>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sz val="12"/>
      <color rgb="FF3F3F76"/>
      <name val="Aptos Narrow"/>
      <family val="2"/>
      <scheme val="minor"/>
    </font>
    <font>
      <b/>
      <sz val="12"/>
      <color rgb="FF3F3F3F"/>
      <name val="Aptos Narrow"/>
      <family val="2"/>
      <scheme val="minor"/>
    </font>
    <font>
      <b/>
      <sz val="12"/>
      <color rgb="FFFA7D00"/>
      <name val="Aptos Narrow"/>
      <family val="2"/>
      <scheme val="minor"/>
    </font>
    <font>
      <sz val="12"/>
      <color rgb="FFFA7D00"/>
      <name val="Aptos Narrow"/>
      <family val="2"/>
      <scheme val="minor"/>
    </font>
    <font>
      <b/>
      <sz val="12"/>
      <color theme="0"/>
      <name val="Aptos Narrow"/>
      <family val="2"/>
      <scheme val="minor"/>
    </font>
    <font>
      <sz val="12"/>
      <color rgb="FFFF0000"/>
      <name val="Aptos Narrow"/>
      <family val="2"/>
      <scheme val="minor"/>
    </font>
    <font>
      <i/>
      <sz val="12"/>
      <color rgb="FF7F7F7F"/>
      <name val="Aptos Narrow"/>
      <family val="2"/>
      <scheme val="minor"/>
    </font>
    <font>
      <b/>
      <sz val="12"/>
      <color theme="1"/>
      <name val="Aptos Narrow"/>
      <family val="2"/>
      <scheme val="minor"/>
    </font>
    <font>
      <sz val="12"/>
      <color theme="0"/>
      <name val="Aptos Narrow"/>
      <family val="2"/>
      <scheme val="minor"/>
    </font>
    <font>
      <b/>
      <sz val="24"/>
      <color theme="4"/>
      <name val="Aptos Narrow"/>
      <family val="2"/>
      <scheme val="minor"/>
    </font>
    <font>
      <sz val="20"/>
      <color theme="0"/>
      <name val="Aptos Narrow"/>
      <family val="2"/>
      <scheme val="minor"/>
    </font>
    <font>
      <b/>
      <sz val="18"/>
      <color theme="0"/>
      <name val="Poppins"/>
    </font>
    <font>
      <sz val="12"/>
      <color theme="1"/>
      <name val="Poppins"/>
    </font>
    <font>
      <sz val="12"/>
      <color theme="0"/>
      <name val="Poppins"/>
    </font>
    <font>
      <i/>
      <sz val="12"/>
      <color theme="0"/>
      <name val="Poppins"/>
    </font>
    <font>
      <b/>
      <sz val="12"/>
      <color theme="1"/>
      <name val="Poppins"/>
    </font>
    <font>
      <i/>
      <sz val="10"/>
      <color rgb="FF112F4F"/>
      <name val="Poppins"/>
    </font>
    <font>
      <b/>
      <sz val="16"/>
      <name val="Aptos Narrow"/>
      <family val="2"/>
      <scheme val="minor"/>
    </font>
    <font>
      <i/>
      <sz val="11"/>
      <color theme="1"/>
      <name val="Poppins"/>
    </font>
    <font>
      <sz val="11"/>
      <color rgb="FF1D1C1D"/>
      <name val="Arial"/>
      <family val="2"/>
    </font>
    <font>
      <b/>
      <sz val="23"/>
      <color rgb="FF016AF2"/>
      <name val="Poppins"/>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4"/>
        <bgColor indexed="64"/>
      </patternFill>
    </fill>
    <fill>
      <patternFill patternType="solid">
        <fgColor theme="0" tint="-0.14999847407452621"/>
        <bgColor theme="0" tint="-0.14999847407452621"/>
      </patternFill>
    </fill>
    <fill>
      <patternFill patternType="solid">
        <fgColor theme="3" tint="0.89999084444715716"/>
        <bgColor indexed="64"/>
      </patternFill>
    </fill>
    <fill>
      <patternFill patternType="solid">
        <fgColor theme="0"/>
        <bgColor indexed="64"/>
      </patternFill>
    </fill>
    <fill>
      <patternFill patternType="solid">
        <fgColor rgb="FF0FFF95"/>
        <bgColor indexed="64"/>
      </patternFill>
    </fill>
    <fill>
      <patternFill patternType="solid">
        <fgColor rgb="FF112F4F"/>
        <bgColor indexed="64"/>
      </patternFill>
    </fill>
    <fill>
      <patternFill patternType="solid">
        <fgColor theme="3" tint="0.749992370372631"/>
        <bgColor indexed="64"/>
      </patternFill>
    </fill>
    <fill>
      <patternFill patternType="solid">
        <fgColor theme="3" tint="0.249977111117893"/>
        <bgColor indexed="64"/>
      </patternFill>
    </fill>
    <fill>
      <patternFill patternType="solid">
        <fgColor rgb="FF2354DD"/>
        <bgColor indexed="64"/>
      </patternFill>
    </fill>
    <fill>
      <patternFill patternType="solid">
        <fgColor rgb="FF4B92D9"/>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theme="1"/>
      </top>
      <bottom style="medium">
        <color theme="1"/>
      </bottom>
      <diagonal/>
    </border>
    <border>
      <left/>
      <right style="thin">
        <color indexed="64"/>
      </right>
      <top style="medium">
        <color theme="1"/>
      </top>
      <bottom style="medium">
        <color theme="1"/>
      </bottom>
      <diagonal/>
    </border>
    <border>
      <left/>
      <right/>
      <top/>
      <bottom style="medium">
        <color theme="1"/>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medium">
        <color theme="1"/>
      </top>
      <bottom style="thin">
        <color indexed="64"/>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2">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cellStyleXfs>
  <cellXfs count="57">
    <xf numFmtId="0" fontId="0" fillId="0" borderId="0" xfId="0"/>
    <xf numFmtId="0" fontId="17" fillId="0" borderId="0" xfId="0" applyFont="1"/>
    <xf numFmtId="0" fontId="14" fillId="33" borderId="10" xfId="0" applyFont="1" applyFill="1" applyBorder="1" applyAlignment="1">
      <alignment horizontal="center" vertical="center" wrapText="1"/>
    </xf>
    <xf numFmtId="0" fontId="14" fillId="33" borderId="11" xfId="0" applyFont="1" applyFill="1" applyBorder="1" applyAlignment="1">
      <alignment horizontal="center" vertical="center" wrapText="1"/>
    </xf>
    <xf numFmtId="0" fontId="18" fillId="34" borderId="0" xfId="0" applyFont="1" applyFill="1"/>
    <xf numFmtId="0" fontId="0" fillId="35" borderId="0" xfId="0" applyFill="1" applyAlignment="1">
      <alignment horizontal="center" vertical="center"/>
    </xf>
    <xf numFmtId="0" fontId="0" fillId="35" borderId="13" xfId="0" applyFill="1" applyBorder="1" applyAlignment="1">
      <alignment horizontal="center" vertical="center"/>
    </xf>
    <xf numFmtId="0" fontId="0" fillId="0" borderId="0" xfId="0" applyAlignment="1">
      <alignment horizontal="left"/>
    </xf>
    <xf numFmtId="0" fontId="0" fillId="0" borderId="0" xfId="0" applyAlignment="1">
      <alignment horizontal="left" vertical="center"/>
    </xf>
    <xf numFmtId="0" fontId="0" fillId="36" borderId="0" xfId="0" applyFill="1"/>
    <xf numFmtId="0" fontId="0" fillId="0" borderId="0" xfId="0" applyAlignment="1">
      <alignment horizontal="left" vertical="center" wrapText="1"/>
    </xf>
    <xf numFmtId="0" fontId="0" fillId="35" borderId="0" xfId="0" applyFill="1" applyAlignment="1">
      <alignment horizontal="left" vertical="center"/>
    </xf>
    <xf numFmtId="0" fontId="0" fillId="35" borderId="0" xfId="0" applyFill="1" applyAlignment="1">
      <alignment horizontal="left" vertical="center" wrapText="1"/>
    </xf>
    <xf numFmtId="0" fontId="19" fillId="0" borderId="0" xfId="0" applyFont="1"/>
    <xf numFmtId="0" fontId="0" fillId="35" borderId="17" xfId="0" applyFill="1" applyBorder="1" applyAlignment="1">
      <alignment horizontal="left" vertical="center"/>
    </xf>
    <xf numFmtId="0" fontId="20" fillId="36" borderId="0" xfId="0" applyFont="1" applyFill="1" applyAlignment="1">
      <alignment vertical="center" wrapText="1"/>
    </xf>
    <xf numFmtId="0" fontId="18" fillId="39" borderId="0" xfId="0" applyFont="1" applyFill="1"/>
    <xf numFmtId="0" fontId="18" fillId="39" borderId="0" xfId="0" applyFont="1" applyFill="1" applyAlignment="1">
      <alignment horizontal="left"/>
    </xf>
    <xf numFmtId="0" fontId="0" fillId="40" borderId="0" xfId="0" applyFill="1"/>
    <xf numFmtId="0" fontId="0" fillId="41" borderId="0" xfId="0" applyFill="1"/>
    <xf numFmtId="0" fontId="0" fillId="42" borderId="0" xfId="0" applyFill="1"/>
    <xf numFmtId="0" fontId="0" fillId="43" borderId="0" xfId="0" applyFill="1"/>
    <xf numFmtId="0" fontId="15" fillId="0" borderId="0" xfId="0" applyFont="1"/>
    <xf numFmtId="0" fontId="21" fillId="39" borderId="0" xfId="0" applyFont="1" applyFill="1"/>
    <xf numFmtId="0" fontId="22" fillId="39" borderId="0" xfId="0" applyFont="1" applyFill="1"/>
    <xf numFmtId="0" fontId="23" fillId="39" borderId="0" xfId="0" applyFont="1" applyFill="1"/>
    <xf numFmtId="0" fontId="22" fillId="36" borderId="0" xfId="0" applyFont="1" applyFill="1"/>
    <xf numFmtId="0" fontId="24" fillId="36" borderId="0" xfId="0" applyFont="1" applyFill="1"/>
    <xf numFmtId="0" fontId="23" fillId="36" borderId="0" xfId="0" applyFont="1" applyFill="1"/>
    <xf numFmtId="0" fontId="25" fillId="36" borderId="0" xfId="0" applyFont="1" applyFill="1"/>
    <xf numFmtId="0" fontId="26" fillId="36" borderId="0" xfId="0" applyFont="1" applyFill="1"/>
    <xf numFmtId="0" fontId="21" fillId="39" borderId="0" xfId="0" applyFont="1" applyFill="1" applyAlignment="1">
      <alignment vertical="center"/>
    </xf>
    <xf numFmtId="0" fontId="23" fillId="39" borderId="0" xfId="0" applyFont="1" applyFill="1" applyAlignment="1">
      <alignment horizontal="left"/>
    </xf>
    <xf numFmtId="0" fontId="24" fillId="39" borderId="0" xfId="0" applyFont="1" applyFill="1" applyAlignment="1">
      <alignment vertical="center"/>
    </xf>
    <xf numFmtId="0" fontId="22" fillId="0" borderId="0" xfId="0" applyFont="1"/>
    <xf numFmtId="0" fontId="27" fillId="38" borderId="18" xfId="0" applyFont="1" applyFill="1" applyBorder="1" applyAlignment="1">
      <alignment horizontal="left"/>
    </xf>
    <xf numFmtId="0" fontId="21" fillId="39" borderId="0" xfId="0" applyFont="1" applyFill="1" applyAlignment="1">
      <alignment horizontal="left" vertical="center"/>
    </xf>
    <xf numFmtId="0" fontId="29" fillId="0" borderId="0" xfId="0" applyFont="1"/>
    <xf numFmtId="0" fontId="1" fillId="0" borderId="0" xfId="0" applyFont="1"/>
    <xf numFmtId="0" fontId="30" fillId="0" borderId="0" xfId="0" applyFont="1"/>
    <xf numFmtId="0" fontId="18" fillId="39" borderId="20" xfId="0" applyFont="1" applyFill="1" applyBorder="1"/>
    <xf numFmtId="0" fontId="0" fillId="35" borderId="21" xfId="0" applyFill="1"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0" xfId="0" applyAlignment="1">
      <alignment horizontal="center"/>
    </xf>
    <xf numFmtId="0" fontId="0" fillId="0" borderId="12" xfId="0" applyBorder="1" applyAlignment="1">
      <alignment horizontal="center"/>
    </xf>
    <xf numFmtId="0" fontId="0" fillId="35" borderId="0" xfId="0" applyFill="1" applyAlignment="1">
      <alignment horizontal="left" vertical="center" wrapText="1"/>
    </xf>
    <xf numFmtId="0" fontId="0" fillId="0" borderId="0" xfId="0" applyAlignment="1">
      <alignment horizontal="left" vertical="center" wrapText="1"/>
    </xf>
    <xf numFmtId="0" fontId="22" fillId="37" borderId="14" xfId="0" applyFont="1" applyFill="1" applyBorder="1" applyAlignment="1">
      <alignment horizontal="left" vertical="center"/>
    </xf>
    <xf numFmtId="0" fontId="22" fillId="37" borderId="15" xfId="0" applyFont="1" applyFill="1" applyBorder="1" applyAlignment="1">
      <alignment horizontal="left" vertical="center"/>
    </xf>
    <xf numFmtId="0" fontId="28" fillId="36" borderId="19" xfId="0" applyFont="1" applyFill="1" applyBorder="1" applyAlignment="1">
      <alignment horizontal="left" vertical="top" wrapText="1"/>
    </xf>
    <xf numFmtId="0" fontId="28" fillId="36" borderId="0" xfId="0" applyFont="1" applyFill="1" applyAlignment="1">
      <alignment horizontal="left" vertical="top" wrapText="1"/>
    </xf>
    <xf numFmtId="0" fontId="27" fillId="38" borderId="18" xfId="0" applyFont="1" applyFill="1" applyBorder="1" applyAlignment="1">
      <alignment horizontal="left"/>
    </xf>
    <xf numFmtId="0" fontId="0" fillId="35" borderId="16" xfId="0" applyFill="1" applyBorder="1" applyAlignment="1">
      <alignment horizontal="left" vertical="center" wrapText="1"/>
    </xf>
    <xf numFmtId="0" fontId="24" fillId="39" borderId="0" xfId="0" applyFont="1" applyFill="1" applyAlignment="1">
      <alignment horizontal="left" vertical="center" wrapText="1"/>
    </xf>
    <xf numFmtId="0" fontId="0" fillId="35" borderId="17" xfId="0" applyFill="1" applyBorder="1" applyAlignment="1">
      <alignment horizontal="left" vertical="center" wrapText="1"/>
    </xf>
    <xf numFmtId="0" fontId="27" fillId="38" borderId="18" xfId="0" applyFont="1" applyFill="1" applyBorder="1" applyAlignme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5">
    <dxf>
      <fill>
        <patternFill>
          <bgColor theme="3" tint="0.89996032593768116"/>
        </patternFill>
      </fill>
    </dxf>
    <dxf>
      <fill>
        <patternFill>
          <bgColor theme="3" tint="0.749961851863155"/>
        </patternFill>
      </fill>
    </dxf>
    <dxf>
      <fill>
        <patternFill>
          <bgColor rgb="FF78ADE2"/>
        </patternFill>
      </fill>
    </dxf>
    <dxf>
      <fill>
        <patternFill>
          <bgColor theme="3" tint="0.499984740745262"/>
        </patternFill>
      </fill>
    </dxf>
    <dxf>
      <fill>
        <patternFill>
          <bgColor rgb="FF2A77C4"/>
        </patternFill>
      </fill>
    </dxf>
    <dxf>
      <fill>
        <patternFill>
          <bgColor rgb="FF2A77C4"/>
        </patternFill>
      </fill>
    </dxf>
    <dxf>
      <fill>
        <patternFill>
          <bgColor theme="3" tint="0.499984740745262"/>
        </patternFill>
      </fill>
    </dxf>
    <dxf>
      <fill>
        <patternFill>
          <bgColor rgb="FF78ADE2"/>
        </patternFill>
      </fill>
    </dxf>
    <dxf>
      <fill>
        <patternFill>
          <bgColor theme="3" tint="0.749961851863155"/>
        </patternFill>
      </fill>
    </dxf>
    <dxf>
      <fill>
        <patternFill>
          <bgColor theme="3" tint="0.89996032593768116"/>
        </patternFill>
      </fill>
    </dxf>
    <dxf>
      <fill>
        <patternFill>
          <bgColor theme="3" tint="0.89996032593768116"/>
        </patternFill>
      </fill>
    </dxf>
    <dxf>
      <fill>
        <patternFill>
          <bgColor theme="3" tint="0.749961851863155"/>
        </patternFill>
      </fill>
    </dxf>
    <dxf>
      <fill>
        <patternFill>
          <bgColor rgb="FF78ADE2"/>
        </patternFill>
      </fill>
    </dxf>
    <dxf>
      <fill>
        <patternFill>
          <bgColor theme="3" tint="0.499984740745262"/>
        </patternFill>
      </fill>
    </dxf>
    <dxf>
      <fill>
        <patternFill>
          <bgColor rgb="FF2A77C4"/>
        </patternFill>
      </fill>
    </dxf>
  </dxfs>
  <tableStyles count="0" defaultTableStyle="TableStyleMedium2" defaultPivotStyle="PivotStyleLight16"/>
  <colors>
    <mruColors>
      <color rgb="FF112F4F"/>
      <color rgb="FF0FFF95"/>
      <color rgb="FF016A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190498</xdr:colOff>
      <xdr:row>1</xdr:row>
      <xdr:rowOff>189490</xdr:rowOff>
    </xdr:from>
    <xdr:to>
      <xdr:col>13</xdr:col>
      <xdr:colOff>714375</xdr:colOff>
      <xdr:row>3</xdr:row>
      <xdr:rowOff>155538</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78476" y="385593"/>
          <a:ext cx="3381377" cy="728052"/>
        </a:xfrm>
        <a:prstGeom prst="rect">
          <a:avLst/>
        </a:prstGeom>
      </xdr:spPr>
    </xdr:pic>
    <xdr:clientData/>
  </xdr:twoCellAnchor>
  <xdr:twoCellAnchor>
    <xdr:from>
      <xdr:col>10</xdr:col>
      <xdr:colOff>181979</xdr:colOff>
      <xdr:row>3</xdr:row>
      <xdr:rowOff>233265</xdr:rowOff>
    </xdr:from>
    <xdr:to>
      <xdr:col>16</xdr:col>
      <xdr:colOff>703347</xdr:colOff>
      <xdr:row>9</xdr:row>
      <xdr:rowOff>114300</xdr:rowOff>
    </xdr:to>
    <xdr:sp macro="" textlink="">
      <xdr:nvSpPr>
        <xdr:cNvPr id="2" name="TextBox 4">
          <a:extLst>
            <a:ext uri="{FF2B5EF4-FFF2-40B4-BE49-F238E27FC236}">
              <a16:creationId xmlns:a16="http://schemas.microsoft.com/office/drawing/2014/main" id="{00000000-0008-0000-0300-000005000000}"/>
            </a:ext>
            <a:ext uri="{147F2762-F138-4A5C-976F-8EAC2B608ADB}">
              <a16:predDERef xmlns:a16="http://schemas.microsoft.com/office/drawing/2014/main" pred="{00000000-0008-0000-0300-000004000000}"/>
            </a:ext>
          </a:extLst>
        </xdr:cNvPr>
        <xdr:cNvSpPr txBox="1"/>
      </xdr:nvSpPr>
      <xdr:spPr>
        <a:xfrm>
          <a:off x="11388433" y="1224643"/>
          <a:ext cx="6236368" cy="19512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latin typeface="Poppins" panose="00000500000000000000" pitchFamily="2" charset="0"/>
              <a:cs typeface="Poppins" panose="00000500000000000000" pitchFamily="2" charset="0"/>
            </a:rPr>
            <a:t>Who we are?</a:t>
          </a:r>
          <a:r>
            <a:rPr lang="en-GB" sz="1100" baseline="0">
              <a:latin typeface="Poppins" panose="00000500000000000000" pitchFamily="2" charset="0"/>
              <a:cs typeface="Poppins" panose="00000500000000000000" pitchFamily="2" charset="0"/>
            </a:rPr>
            <a:t> </a:t>
          </a:r>
          <a:r>
            <a:rPr lang="en-GB" sz="1100">
              <a:latin typeface="Poppins" panose="00000500000000000000" pitchFamily="2" charset="0"/>
              <a:cs typeface="Poppins" panose="00000500000000000000" pitchFamily="2" charset="0"/>
            </a:rPr>
            <a:t>CRMT Digital is a Marketing Operations Consultancy.</a:t>
          </a:r>
          <a:r>
            <a:rPr lang="en-GB" sz="1100" baseline="0">
              <a:latin typeface="Poppins" panose="00000500000000000000" pitchFamily="2" charset="0"/>
              <a:cs typeface="Poppins" panose="00000500000000000000" pitchFamily="2" charset="0"/>
            </a:rPr>
            <a:t> We help you unlock value from your marketing investments and achieve Marketing Operations excellence.</a:t>
          </a:r>
        </a:p>
        <a:p>
          <a:br>
            <a:rPr lang="en-GB" sz="1100">
              <a:latin typeface="Poppins" panose="00000500000000000000" pitchFamily="2" charset="0"/>
              <a:cs typeface="Poppins" panose="00000500000000000000" pitchFamily="2" charset="0"/>
            </a:rPr>
          </a:br>
          <a:r>
            <a:rPr lang="en-GB" sz="1100">
              <a:latin typeface="Poppins" panose="00000500000000000000" pitchFamily="2" charset="0"/>
              <a:cs typeface="Poppins" panose="00000500000000000000" pitchFamily="2" charset="0"/>
            </a:rPr>
            <a:t>This document</a:t>
          </a:r>
          <a:r>
            <a:rPr lang="en-GB" sz="1100" baseline="0">
              <a:latin typeface="Poppins" panose="00000500000000000000" pitchFamily="2" charset="0"/>
              <a:cs typeface="Poppins" panose="00000500000000000000" pitchFamily="2" charset="0"/>
            </a:rPr>
            <a:t> has been curated to aid marketers define key use cases for their marketing operations roadmaps against some of the most common strategic objectives.</a:t>
          </a:r>
          <a:br>
            <a:rPr lang="en-GB" sz="1100" baseline="0">
              <a:latin typeface="Poppins" panose="00000500000000000000" pitchFamily="2" charset="0"/>
              <a:cs typeface="Poppins" panose="00000500000000000000" pitchFamily="2" charset="0"/>
            </a:rPr>
          </a:br>
          <a:endParaRPr lang="en-GB" sz="1100" baseline="0">
            <a:latin typeface="Poppins" panose="00000500000000000000" pitchFamily="2" charset="0"/>
            <a:cs typeface="Poppins" panose="00000500000000000000" pitchFamily="2" charset="0"/>
          </a:endParaRPr>
        </a:p>
        <a:p>
          <a:r>
            <a:rPr lang="en-GB" sz="1100" baseline="0">
              <a:latin typeface="Poppins" panose="00000500000000000000" pitchFamily="2" charset="0"/>
              <a:cs typeface="Poppins" panose="00000500000000000000" pitchFamily="2" charset="0"/>
            </a:rPr>
            <a:t> To get in touch, please contact us via info@crmtdigital.com or through our website. </a:t>
          </a:r>
          <a:br>
            <a:rPr lang="en-GB" sz="1100" baseline="0">
              <a:latin typeface="Poppins" panose="00000500000000000000" pitchFamily="2" charset="0"/>
              <a:cs typeface="Poppins" panose="00000500000000000000" pitchFamily="2" charset="0"/>
            </a:rPr>
          </a:br>
          <a:r>
            <a:rPr lang="en-GB" sz="1100" baseline="0">
              <a:latin typeface="Poppins" panose="00000500000000000000" pitchFamily="2" charset="0"/>
              <a:cs typeface="Poppins" panose="00000500000000000000" pitchFamily="2" charset="0"/>
            </a:rPr>
            <a:t>www.crmtdigital.com</a:t>
          </a:r>
          <a:endParaRPr lang="en-GB" sz="1100">
            <a:latin typeface="Poppins" panose="00000500000000000000" pitchFamily="2" charset="0"/>
            <a:cs typeface="Poppins" panose="00000500000000000000" pitchFamily="2" charset="0"/>
          </a:endParaRPr>
        </a:p>
      </xdr:txBody>
    </xdr:sp>
    <xdr:clientData/>
  </xdr:twoCellAnchor>
  <xdr:twoCellAnchor editAs="oneCell">
    <xdr:from>
      <xdr:col>1</xdr:col>
      <xdr:colOff>255409</xdr:colOff>
      <xdr:row>8</xdr:row>
      <xdr:rowOff>193100</xdr:rowOff>
    </xdr:from>
    <xdr:to>
      <xdr:col>1</xdr:col>
      <xdr:colOff>865401</xdr:colOff>
      <xdr:row>8</xdr:row>
      <xdr:rowOff>822755</xdr:rowOff>
    </xdr:to>
    <xdr:pic>
      <xdr:nvPicPr>
        <xdr:cNvPr id="7" name="Graphic 6" descr="Completed with solid fill">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77659" y="2743683"/>
          <a:ext cx="609992" cy="6296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mtechnologies-my.sharepoint.com/personal/lfleckhaus_crmtdigital_com/Documents/Documents/Roadmap%20objective%20categories.xlsx" TargetMode="External"/><Relationship Id="rId1" Type="http://schemas.openxmlformats.org/officeDocument/2006/relationships/externalLinkPath" Target="https://crmtechnologies-my.sharepoint.com/personal/lfleckhaus_crmtdigital_com/Documents/Documents/Roadmap%20objective%20categori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
      <sheetName val="Operational Alignment"/>
      <sheetName val="Build Database"/>
      <sheetName val="Develop Skills"/>
      <sheetName val="Enhance Reporting"/>
      <sheetName val="Improve Scalability"/>
      <sheetName val="Hyper Personalise"/>
      <sheetName val="Implement Foundations"/>
      <sheetName val="Internal Efficiency"/>
      <sheetName val="Optimise Experience"/>
      <sheetName val="Streamline Funnel"/>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0"/>
  <sheetViews>
    <sheetView workbookViewId="0">
      <selection activeCell="A3" sqref="A3:A7"/>
    </sheetView>
  </sheetViews>
  <sheetFormatPr defaultColWidth="11" defaultRowHeight="15.75"/>
  <cols>
    <col min="1" max="1" width="12.625" bestFit="1" customWidth="1"/>
    <col min="2" max="2" width="12.625" customWidth="1"/>
    <col min="4" max="4" width="33.625" customWidth="1"/>
    <col min="5" max="6" width="20.375" customWidth="1"/>
  </cols>
  <sheetData>
    <row r="1" spans="1:13">
      <c r="A1" s="1" t="s">
        <v>0</v>
      </c>
      <c r="B1" s="1" t="s">
        <v>1</v>
      </c>
      <c r="D1" t="s">
        <v>2</v>
      </c>
      <c r="E1" t="s">
        <v>3</v>
      </c>
      <c r="F1" s="1"/>
      <c r="H1" s="1" t="s">
        <v>4</v>
      </c>
      <c r="M1" s="1" t="s">
        <v>4</v>
      </c>
    </row>
    <row r="2" spans="1:13">
      <c r="A2" t="s">
        <v>5</v>
      </c>
      <c r="D2" t="s">
        <v>6</v>
      </c>
      <c r="E2" t="s">
        <v>7</v>
      </c>
      <c r="H2" t="s">
        <v>8</v>
      </c>
      <c r="M2" t="s">
        <v>9</v>
      </c>
    </row>
    <row r="3" spans="1:13">
      <c r="A3" s="9" t="s">
        <v>10</v>
      </c>
      <c r="B3" s="9">
        <v>1</v>
      </c>
      <c r="D3" s="37" t="s">
        <v>11</v>
      </c>
      <c r="E3" t="s">
        <v>12</v>
      </c>
      <c r="H3" t="s">
        <v>13</v>
      </c>
      <c r="M3" t="s">
        <v>14</v>
      </c>
    </row>
    <row r="4" spans="1:13">
      <c r="A4" s="18" t="s">
        <v>15</v>
      </c>
      <c r="B4" s="18">
        <v>2</v>
      </c>
      <c r="C4" s="22"/>
      <c r="D4" t="s">
        <v>16</v>
      </c>
      <c r="E4" t="s">
        <v>17</v>
      </c>
      <c r="H4" t="s">
        <v>18</v>
      </c>
      <c r="M4" t="s">
        <v>19</v>
      </c>
    </row>
    <row r="5" spans="1:13">
      <c r="A5" s="21" t="s">
        <v>20</v>
      </c>
      <c r="B5" s="21">
        <v>3</v>
      </c>
      <c r="D5" t="s">
        <v>21</v>
      </c>
      <c r="E5" t="s">
        <v>22</v>
      </c>
      <c r="H5" t="s">
        <v>14</v>
      </c>
      <c r="M5" t="s">
        <v>23</v>
      </c>
    </row>
    <row r="6" spans="1:13">
      <c r="A6" s="19" t="s">
        <v>24</v>
      </c>
      <c r="B6" s="19">
        <v>4</v>
      </c>
      <c r="D6" s="37" t="s">
        <v>25</v>
      </c>
      <c r="E6" t="s">
        <v>26</v>
      </c>
      <c r="H6" t="s">
        <v>27</v>
      </c>
      <c r="M6" t="s">
        <v>28</v>
      </c>
    </row>
    <row r="7" spans="1:13">
      <c r="A7" s="20" t="s">
        <v>29</v>
      </c>
      <c r="B7" s="20">
        <v>5</v>
      </c>
      <c r="D7" t="s">
        <v>30</v>
      </c>
      <c r="E7" t="s">
        <v>31</v>
      </c>
      <c r="H7" t="s">
        <v>32</v>
      </c>
      <c r="M7" t="s">
        <v>33</v>
      </c>
    </row>
    <row r="8" spans="1:13">
      <c r="D8" t="s">
        <v>34</v>
      </c>
      <c r="E8" t="s">
        <v>35</v>
      </c>
      <c r="H8" t="s">
        <v>36</v>
      </c>
      <c r="M8" t="s">
        <v>37</v>
      </c>
    </row>
    <row r="9" spans="1:13">
      <c r="D9" t="s">
        <v>38</v>
      </c>
      <c r="E9" t="s">
        <v>39</v>
      </c>
      <c r="H9" t="s">
        <v>40</v>
      </c>
      <c r="M9" t="s">
        <v>41</v>
      </c>
    </row>
    <row r="10" spans="1:13">
      <c r="D10" t="s">
        <v>42</v>
      </c>
      <c r="E10" t="s">
        <v>43</v>
      </c>
      <c r="H10" t="s">
        <v>44</v>
      </c>
      <c r="M10" t="s">
        <v>45</v>
      </c>
    </row>
    <row r="11" spans="1:13">
      <c r="D11" t="s">
        <v>46</v>
      </c>
      <c r="E11" t="s">
        <v>47</v>
      </c>
      <c r="H11" t="s">
        <v>48</v>
      </c>
      <c r="M11" t="s">
        <v>49</v>
      </c>
    </row>
    <row r="12" spans="1:13">
      <c r="H12" t="s">
        <v>50</v>
      </c>
      <c r="M12" t="s">
        <v>51</v>
      </c>
    </row>
    <row r="13" spans="1:13">
      <c r="H13" t="s">
        <v>52</v>
      </c>
      <c r="M13" t="s">
        <v>50</v>
      </c>
    </row>
    <row r="14" spans="1:13">
      <c r="A14" t="s">
        <v>53</v>
      </c>
      <c r="H14" t="s">
        <v>54</v>
      </c>
      <c r="M14" t="s">
        <v>55</v>
      </c>
    </row>
    <row r="15" spans="1:13">
      <c r="H15" t="s">
        <v>56</v>
      </c>
      <c r="M15" t="s">
        <v>57</v>
      </c>
    </row>
    <row r="16" spans="1:13">
      <c r="H16" t="s">
        <v>58</v>
      </c>
      <c r="M16" t="s">
        <v>59</v>
      </c>
    </row>
    <row r="17" spans="8:13">
      <c r="H17" t="s">
        <v>51</v>
      </c>
      <c r="M17" t="s">
        <v>60</v>
      </c>
    </row>
    <row r="18" spans="8:13">
      <c r="H18" t="s">
        <v>61</v>
      </c>
      <c r="M18" t="s">
        <v>62</v>
      </c>
    </row>
    <row r="19" spans="8:13">
      <c r="H19" t="s">
        <v>63</v>
      </c>
      <c r="M19" t="s">
        <v>64</v>
      </c>
    </row>
    <row r="20" spans="8:13">
      <c r="M20" t="s">
        <v>65</v>
      </c>
    </row>
    <row r="21" spans="8:13">
      <c r="M21" t="s">
        <v>66</v>
      </c>
    </row>
    <row r="22" spans="8:13">
      <c r="M22" t="s">
        <v>67</v>
      </c>
    </row>
    <row r="23" spans="8:13">
      <c r="M23" t="s">
        <v>68</v>
      </c>
    </row>
    <row r="24" spans="8:13">
      <c r="M24" t="s">
        <v>54</v>
      </c>
    </row>
    <row r="25" spans="8:13">
      <c r="M25" t="s">
        <v>69</v>
      </c>
    </row>
    <row r="26" spans="8:13">
      <c r="M26" t="s">
        <v>70</v>
      </c>
    </row>
    <row r="27" spans="8:13">
      <c r="M27" t="s">
        <v>41</v>
      </c>
    </row>
    <row r="28" spans="8:13">
      <c r="M28" t="s">
        <v>71</v>
      </c>
    </row>
    <row r="29" spans="8:13">
      <c r="M29" t="s">
        <v>72</v>
      </c>
    </row>
    <row r="30" spans="8:13">
      <c r="M30" t="s">
        <v>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A2B4-98EF-46C2-AA40-25812874ED31}">
  <dimension ref="A1:AJ231"/>
  <sheetViews>
    <sheetView topLeftCell="G1" zoomScale="70" zoomScaleNormal="70" workbookViewId="0">
      <selection activeCell="H48" sqref="H48"/>
    </sheetView>
  </sheetViews>
  <sheetFormatPr defaultColWidth="11" defaultRowHeight="15.75"/>
  <cols>
    <col min="1" max="1" width="8.625" customWidth="1"/>
    <col min="2" max="2" width="42.625" bestFit="1" customWidth="1"/>
    <col min="3" max="3" width="11.25" customWidth="1"/>
    <col min="4" max="4" width="12.5" bestFit="1" customWidth="1"/>
    <col min="5" max="5" width="58" customWidth="1"/>
    <col min="6" max="6" width="15.875" customWidth="1"/>
    <col min="7" max="7" width="53.875" customWidth="1"/>
    <col min="8" max="8" width="142.375" customWidth="1"/>
  </cols>
  <sheetData>
    <row r="1" spans="1:36" ht="16.5" thickBot="1">
      <c r="I1" s="45" t="s">
        <v>74</v>
      </c>
      <c r="J1" s="45"/>
      <c r="K1" s="45"/>
      <c r="L1" s="45"/>
      <c r="M1" s="45"/>
      <c r="N1" s="45"/>
      <c r="O1" s="45"/>
      <c r="P1" s="45"/>
      <c r="Q1" s="45"/>
      <c r="R1" s="45"/>
      <c r="S1" s="44" t="s">
        <v>4</v>
      </c>
      <c r="T1" s="44"/>
      <c r="U1" s="44"/>
      <c r="V1" s="44"/>
      <c r="W1" s="44"/>
      <c r="X1" s="44"/>
      <c r="Y1" s="44"/>
      <c r="Z1" s="44"/>
      <c r="AA1" s="44"/>
      <c r="AB1" s="44"/>
      <c r="AC1" s="44"/>
      <c r="AD1" s="44"/>
      <c r="AE1" s="44"/>
      <c r="AF1" s="44"/>
      <c r="AG1" s="44"/>
      <c r="AH1" s="44"/>
      <c r="AI1" s="44"/>
      <c r="AJ1" s="44"/>
    </row>
    <row r="2" spans="1:36" ht="63.75" thickBot="1">
      <c r="A2" s="1" t="s">
        <v>75</v>
      </c>
      <c r="B2" s="1" t="s">
        <v>76</v>
      </c>
      <c r="C2" s="1" t="s">
        <v>77</v>
      </c>
      <c r="D2" s="1" t="s">
        <v>0</v>
      </c>
      <c r="E2" s="1" t="s">
        <v>74</v>
      </c>
      <c r="F2" s="1" t="s">
        <v>4</v>
      </c>
      <c r="G2" s="1" t="s">
        <v>78</v>
      </c>
      <c r="H2" s="1" t="s">
        <v>79</v>
      </c>
      <c r="I2" s="2" t="s">
        <v>6</v>
      </c>
      <c r="J2" s="2" t="s">
        <v>11</v>
      </c>
      <c r="K2" s="2" t="s">
        <v>16</v>
      </c>
      <c r="L2" s="2" t="s">
        <v>21</v>
      </c>
      <c r="M2" s="2" t="s">
        <v>25</v>
      </c>
      <c r="N2" s="2" t="s">
        <v>30</v>
      </c>
      <c r="O2" s="2" t="s">
        <v>34</v>
      </c>
      <c r="P2" s="2" t="s">
        <v>38</v>
      </c>
      <c r="Q2" s="2" t="s">
        <v>42</v>
      </c>
      <c r="R2" s="3" t="s">
        <v>46</v>
      </c>
      <c r="S2" s="4" t="s">
        <v>40</v>
      </c>
      <c r="T2" s="4" t="s">
        <v>18</v>
      </c>
      <c r="U2" s="4" t="s">
        <v>56</v>
      </c>
      <c r="V2" s="4" t="s">
        <v>52</v>
      </c>
      <c r="W2" s="4" t="s">
        <v>14</v>
      </c>
      <c r="X2" s="4" t="s">
        <v>36</v>
      </c>
      <c r="Y2" s="4" t="s">
        <v>54</v>
      </c>
      <c r="Z2" s="4" t="s">
        <v>51</v>
      </c>
      <c r="AA2" s="4" t="s">
        <v>32</v>
      </c>
      <c r="AB2" s="4" t="s">
        <v>58</v>
      </c>
      <c r="AC2" s="4" t="s">
        <v>13</v>
      </c>
      <c r="AD2" s="4" t="s">
        <v>27</v>
      </c>
      <c r="AE2" s="4" t="s">
        <v>44</v>
      </c>
      <c r="AF2" s="4" t="s">
        <v>61</v>
      </c>
      <c r="AG2" s="4" t="s">
        <v>50</v>
      </c>
      <c r="AH2" s="4" t="s">
        <v>63</v>
      </c>
      <c r="AI2" s="4" t="s">
        <v>48</v>
      </c>
      <c r="AJ2" s="4" t="s">
        <v>71</v>
      </c>
    </row>
    <row r="3" spans="1:36">
      <c r="A3">
        <v>87</v>
      </c>
      <c r="B3" t="s">
        <v>80</v>
      </c>
      <c r="C3">
        <f>_xlfn.XLOOKUP(D3,Picklists!A:A,Picklists!B:B)</f>
        <v>1</v>
      </c>
      <c r="D3" t="s">
        <v>10</v>
      </c>
      <c r="E3" t="s">
        <v>81</v>
      </c>
      <c r="F3" t="s">
        <v>40</v>
      </c>
      <c r="G3" t="s">
        <v>82</v>
      </c>
      <c r="H3" t="s">
        <v>83</v>
      </c>
      <c r="I3" s="5">
        <v>0</v>
      </c>
      <c r="J3" s="5">
        <v>1</v>
      </c>
      <c r="K3" s="5">
        <v>0</v>
      </c>
      <c r="L3" s="5">
        <v>0</v>
      </c>
      <c r="M3" s="5">
        <v>1</v>
      </c>
      <c r="N3" s="5">
        <v>0</v>
      </c>
      <c r="O3" s="5">
        <v>0</v>
      </c>
      <c r="P3" s="5">
        <v>0</v>
      </c>
      <c r="Q3" s="5">
        <v>0</v>
      </c>
      <c r="R3" s="6">
        <v>0</v>
      </c>
      <c r="S3" s="5">
        <v>1</v>
      </c>
      <c r="T3" s="5">
        <v>0</v>
      </c>
      <c r="U3" s="5">
        <v>0</v>
      </c>
      <c r="V3" s="5">
        <v>0</v>
      </c>
      <c r="W3" s="5">
        <v>0</v>
      </c>
      <c r="X3" s="5">
        <v>0</v>
      </c>
      <c r="Y3" s="5">
        <v>0</v>
      </c>
      <c r="Z3" s="5">
        <v>0</v>
      </c>
      <c r="AA3" s="5">
        <v>0</v>
      </c>
      <c r="AB3" s="5">
        <v>0</v>
      </c>
      <c r="AC3" s="5">
        <v>0</v>
      </c>
      <c r="AD3" s="5">
        <v>0</v>
      </c>
      <c r="AE3" s="5">
        <v>0</v>
      </c>
      <c r="AF3" s="5">
        <v>0</v>
      </c>
      <c r="AG3" s="5">
        <v>0</v>
      </c>
      <c r="AH3" s="5">
        <v>0</v>
      </c>
      <c r="AI3" s="5">
        <v>0</v>
      </c>
      <c r="AJ3" s="5">
        <v>0</v>
      </c>
    </row>
    <row r="4" spans="1:36">
      <c r="A4">
        <v>41</v>
      </c>
      <c r="B4" t="s">
        <v>84</v>
      </c>
      <c r="C4">
        <f>_xlfn.XLOOKUP(D4,Picklists!A:A,Picklists!B:B)</f>
        <v>2</v>
      </c>
      <c r="D4" t="s">
        <v>15</v>
      </c>
      <c r="E4" t="s">
        <v>85</v>
      </c>
      <c r="F4" t="s">
        <v>40</v>
      </c>
      <c r="G4" t="s">
        <v>86</v>
      </c>
      <c r="H4" t="s">
        <v>87</v>
      </c>
      <c r="I4" s="5">
        <v>0</v>
      </c>
      <c r="J4" s="5">
        <v>1</v>
      </c>
      <c r="K4" s="5">
        <v>0</v>
      </c>
      <c r="L4" s="5">
        <v>0</v>
      </c>
      <c r="M4" s="5">
        <v>0</v>
      </c>
      <c r="N4" s="5">
        <v>1</v>
      </c>
      <c r="O4" s="5">
        <v>0</v>
      </c>
      <c r="P4" s="5">
        <v>0</v>
      </c>
      <c r="Q4" s="5">
        <v>1</v>
      </c>
      <c r="R4" s="6">
        <v>0</v>
      </c>
      <c r="S4" s="5">
        <v>1</v>
      </c>
      <c r="T4" s="5">
        <v>0</v>
      </c>
      <c r="U4" s="5">
        <v>0</v>
      </c>
      <c r="V4" s="5">
        <v>0</v>
      </c>
      <c r="W4" s="5">
        <v>0</v>
      </c>
      <c r="X4" s="5">
        <v>0</v>
      </c>
      <c r="Y4" s="5">
        <v>0</v>
      </c>
      <c r="Z4" s="5">
        <v>0</v>
      </c>
      <c r="AA4" s="5">
        <v>0</v>
      </c>
      <c r="AB4" s="5">
        <v>0</v>
      </c>
      <c r="AC4" s="5">
        <v>0</v>
      </c>
      <c r="AD4" s="5">
        <v>0</v>
      </c>
      <c r="AE4" s="5">
        <v>0</v>
      </c>
      <c r="AF4" s="5">
        <v>0</v>
      </c>
      <c r="AG4" s="5">
        <v>0</v>
      </c>
      <c r="AH4" s="5">
        <v>0</v>
      </c>
      <c r="AI4" s="5">
        <v>0</v>
      </c>
      <c r="AJ4" s="5">
        <v>0</v>
      </c>
    </row>
    <row r="5" spans="1:36">
      <c r="A5">
        <v>132</v>
      </c>
      <c r="B5" t="s">
        <v>88</v>
      </c>
      <c r="C5">
        <f>_xlfn.XLOOKUP(D5,Picklists!A:A,Picklists!B:B)</f>
        <v>3</v>
      </c>
      <c r="D5" t="s">
        <v>20</v>
      </c>
      <c r="E5" t="s">
        <v>89</v>
      </c>
      <c r="F5" t="s">
        <v>40</v>
      </c>
      <c r="G5" t="s">
        <v>90</v>
      </c>
      <c r="H5" t="s">
        <v>91</v>
      </c>
      <c r="I5" s="5">
        <v>0</v>
      </c>
      <c r="J5" s="5">
        <v>0</v>
      </c>
      <c r="K5" s="5">
        <v>0</v>
      </c>
      <c r="L5" s="5">
        <v>1</v>
      </c>
      <c r="M5" s="5">
        <v>0</v>
      </c>
      <c r="N5" s="5">
        <v>0</v>
      </c>
      <c r="O5" s="5">
        <v>0</v>
      </c>
      <c r="P5" s="5">
        <v>1</v>
      </c>
      <c r="Q5" s="5">
        <v>0</v>
      </c>
      <c r="R5" s="6">
        <v>0</v>
      </c>
      <c r="S5" s="5">
        <v>1</v>
      </c>
      <c r="T5" s="5">
        <v>0</v>
      </c>
      <c r="U5" s="5">
        <v>0</v>
      </c>
      <c r="V5" s="5">
        <v>0</v>
      </c>
      <c r="W5" s="5">
        <v>0</v>
      </c>
      <c r="X5" s="5">
        <v>0</v>
      </c>
      <c r="Y5" s="5">
        <v>0</v>
      </c>
      <c r="Z5" s="5">
        <v>0</v>
      </c>
      <c r="AA5" s="5">
        <v>0</v>
      </c>
      <c r="AB5" s="5">
        <v>0</v>
      </c>
      <c r="AC5" s="5">
        <v>0</v>
      </c>
      <c r="AD5" s="5">
        <v>0</v>
      </c>
      <c r="AE5" s="5">
        <v>0</v>
      </c>
      <c r="AF5" s="5">
        <v>0</v>
      </c>
      <c r="AG5" s="5">
        <v>0</v>
      </c>
      <c r="AH5" s="5">
        <v>0</v>
      </c>
      <c r="AI5" s="5">
        <v>0</v>
      </c>
      <c r="AJ5" s="5">
        <v>0</v>
      </c>
    </row>
    <row r="6" spans="1:36">
      <c r="A6">
        <v>18</v>
      </c>
      <c r="B6" t="s">
        <v>92</v>
      </c>
      <c r="C6">
        <f>_xlfn.XLOOKUP(D6,Picklists!A:A,Picklists!B:B)</f>
        <v>3</v>
      </c>
      <c r="D6" t="s">
        <v>20</v>
      </c>
      <c r="E6" t="s">
        <v>93</v>
      </c>
      <c r="F6" t="s">
        <v>40</v>
      </c>
      <c r="G6" t="s">
        <v>94</v>
      </c>
      <c r="H6" t="s">
        <v>95</v>
      </c>
      <c r="I6" s="5">
        <v>0</v>
      </c>
      <c r="J6" s="5">
        <v>0</v>
      </c>
      <c r="K6" s="5">
        <v>0</v>
      </c>
      <c r="L6" s="5">
        <v>0</v>
      </c>
      <c r="M6" s="5">
        <v>1</v>
      </c>
      <c r="N6" s="5">
        <v>1</v>
      </c>
      <c r="O6" s="5">
        <v>0</v>
      </c>
      <c r="P6" s="5">
        <v>0</v>
      </c>
      <c r="Q6" s="5">
        <v>1</v>
      </c>
      <c r="R6" s="6">
        <v>0</v>
      </c>
      <c r="S6" s="5">
        <v>1</v>
      </c>
      <c r="T6" s="5">
        <v>0</v>
      </c>
      <c r="U6" s="5">
        <v>0</v>
      </c>
      <c r="V6" s="5">
        <v>0</v>
      </c>
      <c r="W6" s="5">
        <v>0</v>
      </c>
      <c r="X6" s="5">
        <v>0</v>
      </c>
      <c r="Y6" s="5">
        <v>0</v>
      </c>
      <c r="Z6" s="5">
        <v>0</v>
      </c>
      <c r="AA6" s="5">
        <v>0</v>
      </c>
      <c r="AB6" s="5">
        <v>0</v>
      </c>
      <c r="AC6" s="5">
        <v>0</v>
      </c>
      <c r="AD6" s="5">
        <v>0</v>
      </c>
      <c r="AE6" s="5">
        <v>0</v>
      </c>
      <c r="AF6" s="5">
        <v>0</v>
      </c>
      <c r="AG6" s="5">
        <v>0</v>
      </c>
      <c r="AH6" s="5">
        <v>0</v>
      </c>
      <c r="AI6" s="5">
        <v>0</v>
      </c>
      <c r="AJ6" s="5">
        <v>0</v>
      </c>
    </row>
    <row r="7" spans="1:36">
      <c r="A7">
        <v>227</v>
      </c>
      <c r="B7" t="s">
        <v>96</v>
      </c>
      <c r="C7">
        <f>_xlfn.XLOOKUP(D7,Picklists!A:A,Picklists!B:B)</f>
        <v>4</v>
      </c>
      <c r="D7" t="s">
        <v>24</v>
      </c>
      <c r="E7" t="s">
        <v>97</v>
      </c>
      <c r="F7" t="s">
        <v>40</v>
      </c>
      <c r="G7" t="s">
        <v>98</v>
      </c>
      <c r="H7" t="s">
        <v>99</v>
      </c>
      <c r="I7" s="5">
        <v>0</v>
      </c>
      <c r="J7" s="5">
        <v>0</v>
      </c>
      <c r="K7" s="5">
        <v>0</v>
      </c>
      <c r="L7" s="5">
        <v>0</v>
      </c>
      <c r="M7" s="5">
        <v>1</v>
      </c>
      <c r="N7" s="5">
        <v>0</v>
      </c>
      <c r="O7" s="5">
        <v>0</v>
      </c>
      <c r="P7" s="5">
        <v>0</v>
      </c>
      <c r="Q7" s="5">
        <v>1</v>
      </c>
      <c r="R7" s="6">
        <v>0</v>
      </c>
      <c r="S7" s="5">
        <v>1</v>
      </c>
      <c r="T7" s="5">
        <v>0</v>
      </c>
      <c r="U7" s="5">
        <v>0</v>
      </c>
      <c r="V7" s="5">
        <v>0</v>
      </c>
      <c r="W7" s="5">
        <v>0</v>
      </c>
      <c r="X7" s="5">
        <v>0</v>
      </c>
      <c r="Y7" s="5">
        <v>0</v>
      </c>
      <c r="Z7" s="5">
        <v>0</v>
      </c>
      <c r="AA7" s="5">
        <v>0</v>
      </c>
      <c r="AB7" s="5">
        <v>0</v>
      </c>
      <c r="AC7" s="5">
        <v>0</v>
      </c>
      <c r="AD7" s="5">
        <v>0</v>
      </c>
      <c r="AE7" s="5">
        <v>0</v>
      </c>
      <c r="AF7" s="5">
        <v>0</v>
      </c>
      <c r="AG7" s="5">
        <v>0</v>
      </c>
      <c r="AH7" s="5">
        <v>0</v>
      </c>
      <c r="AI7" s="5">
        <v>0</v>
      </c>
      <c r="AJ7" s="5">
        <v>0</v>
      </c>
    </row>
    <row r="8" spans="1:36">
      <c r="A8">
        <v>136</v>
      </c>
      <c r="B8" t="s">
        <v>100</v>
      </c>
      <c r="C8">
        <f>_xlfn.XLOOKUP(D8,Picklists!A:A,Picklists!B:B)</f>
        <v>4</v>
      </c>
      <c r="D8" t="s">
        <v>24</v>
      </c>
      <c r="E8" t="s">
        <v>101</v>
      </c>
      <c r="F8" t="s">
        <v>40</v>
      </c>
      <c r="G8" t="s">
        <v>102</v>
      </c>
      <c r="H8" t="s">
        <v>103</v>
      </c>
      <c r="I8" s="5">
        <v>0</v>
      </c>
      <c r="J8" s="5">
        <v>1</v>
      </c>
      <c r="K8" s="5">
        <v>0</v>
      </c>
      <c r="L8" s="5">
        <v>0</v>
      </c>
      <c r="M8" s="5">
        <v>0</v>
      </c>
      <c r="N8" s="5">
        <v>1</v>
      </c>
      <c r="O8" s="5">
        <v>0</v>
      </c>
      <c r="P8" s="5">
        <v>1</v>
      </c>
      <c r="Q8" s="5">
        <v>0</v>
      </c>
      <c r="R8" s="6">
        <v>0</v>
      </c>
      <c r="S8" s="5">
        <v>1</v>
      </c>
      <c r="T8" s="5">
        <v>0</v>
      </c>
      <c r="U8" s="5">
        <v>0</v>
      </c>
      <c r="V8" s="5">
        <v>0</v>
      </c>
      <c r="W8" s="5">
        <v>0</v>
      </c>
      <c r="X8" s="5">
        <v>0</v>
      </c>
      <c r="Y8" s="5">
        <v>0</v>
      </c>
      <c r="Z8" s="5">
        <v>0</v>
      </c>
      <c r="AA8" s="5">
        <v>0</v>
      </c>
      <c r="AB8" s="5">
        <v>0</v>
      </c>
      <c r="AC8" s="5">
        <v>0</v>
      </c>
      <c r="AD8" s="5">
        <v>0</v>
      </c>
      <c r="AE8" s="5">
        <v>0</v>
      </c>
      <c r="AF8" s="5">
        <v>0</v>
      </c>
      <c r="AG8" s="5">
        <v>0</v>
      </c>
      <c r="AH8" s="5">
        <v>0</v>
      </c>
      <c r="AI8" s="5">
        <v>0</v>
      </c>
      <c r="AJ8" s="5">
        <v>0</v>
      </c>
    </row>
    <row r="9" spans="1:36">
      <c r="A9">
        <v>22</v>
      </c>
      <c r="B9" t="s">
        <v>104</v>
      </c>
      <c r="C9">
        <f>_xlfn.XLOOKUP(D9,Picklists!A:A,Picklists!B:B)</f>
        <v>5</v>
      </c>
      <c r="D9" t="s">
        <v>29</v>
      </c>
      <c r="E9" t="s">
        <v>105</v>
      </c>
      <c r="F9" t="s">
        <v>40</v>
      </c>
      <c r="G9" t="s">
        <v>106</v>
      </c>
      <c r="H9" t="s">
        <v>107</v>
      </c>
      <c r="I9" s="5">
        <v>0</v>
      </c>
      <c r="J9" s="5">
        <v>0</v>
      </c>
      <c r="K9" s="5">
        <v>0</v>
      </c>
      <c r="L9" s="5">
        <v>0</v>
      </c>
      <c r="M9" s="5">
        <v>0</v>
      </c>
      <c r="N9" s="5">
        <v>1</v>
      </c>
      <c r="O9" s="5">
        <v>0</v>
      </c>
      <c r="P9" s="5">
        <v>1</v>
      </c>
      <c r="Q9" s="5">
        <v>0</v>
      </c>
      <c r="R9" s="6">
        <v>0</v>
      </c>
      <c r="S9" s="5">
        <v>1</v>
      </c>
      <c r="T9" s="5">
        <v>0</v>
      </c>
      <c r="U9" s="5">
        <v>0</v>
      </c>
      <c r="V9" s="5">
        <v>0</v>
      </c>
      <c r="W9" s="5">
        <v>0</v>
      </c>
      <c r="X9" s="5">
        <v>0</v>
      </c>
      <c r="Y9" s="5">
        <v>0</v>
      </c>
      <c r="Z9" s="5">
        <v>0</v>
      </c>
      <c r="AA9" s="5">
        <v>0</v>
      </c>
      <c r="AB9" s="5">
        <v>0</v>
      </c>
      <c r="AC9" s="5">
        <v>0</v>
      </c>
      <c r="AD9" s="5">
        <v>0</v>
      </c>
      <c r="AE9" s="5">
        <v>0</v>
      </c>
      <c r="AF9" s="5">
        <v>0</v>
      </c>
      <c r="AG9" s="5">
        <v>0</v>
      </c>
      <c r="AH9" s="5">
        <v>0</v>
      </c>
      <c r="AI9" s="5">
        <v>0</v>
      </c>
      <c r="AJ9" s="5">
        <v>0</v>
      </c>
    </row>
    <row r="10" spans="1:36">
      <c r="A10">
        <v>94</v>
      </c>
      <c r="B10" t="s">
        <v>108</v>
      </c>
      <c r="C10">
        <f>_xlfn.XLOOKUP(D10,Picklists!A:A,Picklists!B:B)</f>
        <v>5</v>
      </c>
      <c r="D10" t="s">
        <v>29</v>
      </c>
      <c r="E10" t="s">
        <v>109</v>
      </c>
      <c r="F10" t="s">
        <v>40</v>
      </c>
      <c r="G10" t="s">
        <v>110</v>
      </c>
      <c r="H10" t="s">
        <v>111</v>
      </c>
      <c r="I10" s="5">
        <v>0</v>
      </c>
      <c r="J10" s="5">
        <v>0</v>
      </c>
      <c r="K10" s="5">
        <v>0</v>
      </c>
      <c r="L10" s="5">
        <v>0</v>
      </c>
      <c r="M10" s="5">
        <v>1</v>
      </c>
      <c r="N10" s="5">
        <v>0</v>
      </c>
      <c r="O10" s="5">
        <v>0</v>
      </c>
      <c r="P10" s="5">
        <v>1</v>
      </c>
      <c r="Q10" s="5">
        <v>0</v>
      </c>
      <c r="R10" s="6">
        <v>0</v>
      </c>
      <c r="S10" s="5">
        <v>1</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row>
    <row r="11" spans="1:36">
      <c r="A11">
        <v>23</v>
      </c>
      <c r="B11" t="s">
        <v>112</v>
      </c>
      <c r="C11">
        <f>_xlfn.XLOOKUP(D11,Picklists!A:A,Picklists!B:B)</f>
        <v>1</v>
      </c>
      <c r="D11" t="s">
        <v>10</v>
      </c>
      <c r="E11" t="s">
        <v>21</v>
      </c>
      <c r="F11" t="s">
        <v>18</v>
      </c>
      <c r="G11" t="s">
        <v>113</v>
      </c>
      <c r="H11" t="s">
        <v>114</v>
      </c>
      <c r="I11" s="5">
        <v>0</v>
      </c>
      <c r="J11" s="5">
        <v>0</v>
      </c>
      <c r="K11" s="5">
        <v>0</v>
      </c>
      <c r="L11" s="5">
        <v>1</v>
      </c>
      <c r="M11" s="5">
        <v>0</v>
      </c>
      <c r="N11" s="5">
        <v>0</v>
      </c>
      <c r="O11" s="5">
        <v>0</v>
      </c>
      <c r="P11" s="5">
        <v>0</v>
      </c>
      <c r="Q11" s="5">
        <v>0</v>
      </c>
      <c r="R11" s="6">
        <v>0</v>
      </c>
      <c r="S11" s="5">
        <v>0</v>
      </c>
      <c r="T11" s="5">
        <v>1</v>
      </c>
      <c r="U11" s="5">
        <v>0</v>
      </c>
      <c r="V11" s="5">
        <v>0</v>
      </c>
      <c r="W11" s="5">
        <v>0</v>
      </c>
      <c r="X11" s="5">
        <v>0</v>
      </c>
      <c r="Y11" s="5">
        <v>0</v>
      </c>
      <c r="Z11" s="5">
        <v>0</v>
      </c>
      <c r="AA11" s="5">
        <v>0</v>
      </c>
      <c r="AB11" s="5">
        <v>0</v>
      </c>
      <c r="AC11" s="5">
        <v>0</v>
      </c>
      <c r="AD11" s="5">
        <v>0</v>
      </c>
      <c r="AE11" s="5">
        <v>0</v>
      </c>
      <c r="AF11" s="5">
        <v>0</v>
      </c>
      <c r="AG11" s="5">
        <v>0</v>
      </c>
      <c r="AH11" s="5">
        <v>0</v>
      </c>
      <c r="AI11" s="5">
        <v>0</v>
      </c>
      <c r="AJ11" s="5">
        <v>1</v>
      </c>
    </row>
    <row r="12" spans="1:36">
      <c r="A12">
        <v>61</v>
      </c>
      <c r="B12" t="s">
        <v>115</v>
      </c>
      <c r="C12">
        <f>_xlfn.XLOOKUP(D12,Picklists!A:A,Picklists!B:B)</f>
        <v>1</v>
      </c>
      <c r="D12" t="s">
        <v>10</v>
      </c>
      <c r="E12" t="s">
        <v>21</v>
      </c>
      <c r="F12" t="s">
        <v>18</v>
      </c>
      <c r="G12" t="s">
        <v>116</v>
      </c>
      <c r="H12" t="s">
        <v>117</v>
      </c>
      <c r="I12" s="5">
        <v>0</v>
      </c>
      <c r="J12" s="5">
        <v>0</v>
      </c>
      <c r="K12" s="5">
        <v>0</v>
      </c>
      <c r="L12" s="5">
        <v>1</v>
      </c>
      <c r="M12" s="5">
        <v>0</v>
      </c>
      <c r="N12" s="5">
        <v>0</v>
      </c>
      <c r="O12" s="5">
        <v>0</v>
      </c>
      <c r="P12" s="5">
        <v>0</v>
      </c>
      <c r="Q12" s="5">
        <v>0</v>
      </c>
      <c r="R12" s="6">
        <v>0</v>
      </c>
      <c r="S12" s="5">
        <v>0</v>
      </c>
      <c r="T12" s="5">
        <v>1</v>
      </c>
      <c r="U12" s="5">
        <v>0</v>
      </c>
      <c r="V12" s="5">
        <v>0</v>
      </c>
      <c r="W12" s="5">
        <v>0</v>
      </c>
      <c r="X12" s="5">
        <v>0</v>
      </c>
      <c r="Y12" s="5">
        <v>0</v>
      </c>
      <c r="Z12" s="5">
        <v>0</v>
      </c>
      <c r="AA12" s="5">
        <v>0</v>
      </c>
      <c r="AB12" s="5">
        <v>0</v>
      </c>
      <c r="AC12" s="5">
        <v>0</v>
      </c>
      <c r="AD12" s="5">
        <v>0</v>
      </c>
      <c r="AE12" s="5">
        <v>0</v>
      </c>
      <c r="AF12" s="5">
        <v>0</v>
      </c>
      <c r="AG12" s="5">
        <v>0</v>
      </c>
      <c r="AH12" s="5">
        <v>0</v>
      </c>
      <c r="AI12" s="5">
        <v>0</v>
      </c>
      <c r="AJ12" s="5">
        <v>1</v>
      </c>
    </row>
    <row r="13" spans="1:36">
      <c r="A13">
        <v>150</v>
      </c>
      <c r="B13" t="s">
        <v>118</v>
      </c>
      <c r="C13">
        <f>_xlfn.XLOOKUP(D13,Picklists!A:A,Picklists!B:B)</f>
        <v>2</v>
      </c>
      <c r="D13" t="s">
        <v>15</v>
      </c>
      <c r="E13" t="s">
        <v>21</v>
      </c>
      <c r="F13" t="s">
        <v>18</v>
      </c>
      <c r="G13" t="s">
        <v>119</v>
      </c>
      <c r="H13" t="s">
        <v>120</v>
      </c>
      <c r="I13" s="5">
        <v>0</v>
      </c>
      <c r="J13" s="5">
        <v>0</v>
      </c>
      <c r="K13" s="5">
        <v>0</v>
      </c>
      <c r="L13" s="5">
        <v>1</v>
      </c>
      <c r="M13" s="5">
        <v>0</v>
      </c>
      <c r="N13" s="5">
        <v>0</v>
      </c>
      <c r="O13" s="5">
        <v>0</v>
      </c>
      <c r="P13" s="5">
        <v>0</v>
      </c>
      <c r="Q13" s="5">
        <v>0</v>
      </c>
      <c r="R13" s="6">
        <v>0</v>
      </c>
      <c r="S13" s="5">
        <v>0</v>
      </c>
      <c r="T13" s="5">
        <v>1</v>
      </c>
      <c r="U13" s="5">
        <v>0</v>
      </c>
      <c r="V13" s="5">
        <v>0</v>
      </c>
      <c r="W13" s="5">
        <v>0</v>
      </c>
      <c r="X13" s="5">
        <v>0</v>
      </c>
      <c r="Y13" s="5">
        <v>0</v>
      </c>
      <c r="Z13" s="5">
        <v>0</v>
      </c>
      <c r="AA13" s="5">
        <v>0</v>
      </c>
      <c r="AB13" s="5">
        <v>0</v>
      </c>
      <c r="AC13" s="5">
        <v>0</v>
      </c>
      <c r="AD13" s="5">
        <v>0</v>
      </c>
      <c r="AE13" s="5">
        <v>0</v>
      </c>
      <c r="AF13" s="5">
        <v>0</v>
      </c>
      <c r="AG13" s="5">
        <v>0</v>
      </c>
      <c r="AH13" s="5">
        <v>0</v>
      </c>
      <c r="AI13" s="5">
        <v>0</v>
      </c>
      <c r="AJ13" s="5">
        <v>1</v>
      </c>
    </row>
    <row r="14" spans="1:36">
      <c r="A14">
        <v>53</v>
      </c>
      <c r="B14" t="s">
        <v>121</v>
      </c>
      <c r="C14">
        <f>_xlfn.XLOOKUP(D14,Picklists!A:A,Picklists!B:B)</f>
        <v>2</v>
      </c>
      <c r="D14" t="s">
        <v>15</v>
      </c>
      <c r="E14" t="s">
        <v>21</v>
      </c>
      <c r="F14" t="s">
        <v>18</v>
      </c>
      <c r="G14" t="s">
        <v>122</v>
      </c>
      <c r="H14" t="s">
        <v>123</v>
      </c>
      <c r="I14" s="5">
        <v>0</v>
      </c>
      <c r="J14" s="5">
        <v>0</v>
      </c>
      <c r="K14" s="5">
        <v>0</v>
      </c>
      <c r="L14" s="5">
        <v>1</v>
      </c>
      <c r="M14" s="5">
        <v>0</v>
      </c>
      <c r="N14" s="5">
        <v>0</v>
      </c>
      <c r="O14" s="5">
        <v>0</v>
      </c>
      <c r="P14" s="5">
        <v>0</v>
      </c>
      <c r="Q14" s="5">
        <v>0</v>
      </c>
      <c r="R14" s="6">
        <v>0</v>
      </c>
      <c r="S14" s="5">
        <v>0</v>
      </c>
      <c r="T14" s="5">
        <v>1</v>
      </c>
      <c r="U14" s="5">
        <v>0</v>
      </c>
      <c r="V14" s="5">
        <v>0</v>
      </c>
      <c r="W14" s="5">
        <v>0</v>
      </c>
      <c r="X14" s="5">
        <v>0</v>
      </c>
      <c r="Y14" s="5">
        <v>0</v>
      </c>
      <c r="Z14" s="5">
        <v>0</v>
      </c>
      <c r="AA14" s="5">
        <v>0</v>
      </c>
      <c r="AB14" s="5">
        <v>0</v>
      </c>
      <c r="AC14" s="5">
        <v>0</v>
      </c>
      <c r="AD14" s="5">
        <v>0</v>
      </c>
      <c r="AE14" s="5">
        <v>0</v>
      </c>
      <c r="AF14" s="5">
        <v>0</v>
      </c>
      <c r="AG14" s="5">
        <v>0</v>
      </c>
      <c r="AH14" s="5">
        <v>0</v>
      </c>
      <c r="AI14" s="5">
        <v>0</v>
      </c>
      <c r="AJ14" s="5">
        <v>0</v>
      </c>
    </row>
    <row r="15" spans="1:36">
      <c r="A15">
        <v>139</v>
      </c>
      <c r="B15" t="s">
        <v>124</v>
      </c>
      <c r="C15">
        <f>_xlfn.XLOOKUP(D15,Picklists!A:A,Picklists!B:B)</f>
        <v>3</v>
      </c>
      <c r="D15" t="s">
        <v>20</v>
      </c>
      <c r="E15" t="s">
        <v>21</v>
      </c>
      <c r="F15" t="s">
        <v>18</v>
      </c>
      <c r="G15" t="s">
        <v>125</v>
      </c>
      <c r="H15" t="s">
        <v>126</v>
      </c>
      <c r="I15" s="5">
        <v>0</v>
      </c>
      <c r="J15" s="5">
        <v>0</v>
      </c>
      <c r="K15" s="5">
        <v>0</v>
      </c>
      <c r="L15" s="5">
        <v>1</v>
      </c>
      <c r="M15" s="5">
        <v>0</v>
      </c>
      <c r="N15" s="5">
        <v>0</v>
      </c>
      <c r="O15" s="5">
        <v>0</v>
      </c>
      <c r="P15" s="5">
        <v>0</v>
      </c>
      <c r="Q15" s="5">
        <v>0</v>
      </c>
      <c r="R15" s="6">
        <v>0</v>
      </c>
      <c r="S15" s="5">
        <v>0</v>
      </c>
      <c r="T15" s="5">
        <v>1</v>
      </c>
      <c r="U15" s="5">
        <v>0</v>
      </c>
      <c r="V15" s="5">
        <v>0</v>
      </c>
      <c r="W15" s="5">
        <v>0</v>
      </c>
      <c r="X15" s="5">
        <v>0</v>
      </c>
      <c r="Y15" s="5">
        <v>0</v>
      </c>
      <c r="Z15" s="5">
        <v>0</v>
      </c>
      <c r="AA15" s="5">
        <v>0</v>
      </c>
      <c r="AB15" s="5">
        <v>0</v>
      </c>
      <c r="AC15" s="5">
        <v>0</v>
      </c>
      <c r="AD15" s="5">
        <v>0</v>
      </c>
      <c r="AE15" s="5">
        <v>0</v>
      </c>
      <c r="AF15" s="5">
        <v>0</v>
      </c>
      <c r="AG15" s="5">
        <v>0</v>
      </c>
      <c r="AH15" s="5">
        <v>0</v>
      </c>
      <c r="AI15" s="5">
        <v>0</v>
      </c>
      <c r="AJ15" s="5">
        <v>0</v>
      </c>
    </row>
    <row r="16" spans="1:36">
      <c r="A16">
        <v>133</v>
      </c>
      <c r="B16" t="s">
        <v>127</v>
      </c>
      <c r="C16">
        <f>_xlfn.XLOOKUP(D16,Picklists!A:A,Picklists!B:B)</f>
        <v>3</v>
      </c>
      <c r="D16" t="s">
        <v>20</v>
      </c>
      <c r="E16" t="s">
        <v>21</v>
      </c>
      <c r="F16" t="s">
        <v>18</v>
      </c>
      <c r="G16" t="s">
        <v>128</v>
      </c>
      <c r="H16" t="s">
        <v>129</v>
      </c>
      <c r="I16" s="5">
        <v>0</v>
      </c>
      <c r="J16" s="5">
        <v>0</v>
      </c>
      <c r="K16" s="5">
        <v>0</v>
      </c>
      <c r="L16" s="5">
        <v>1</v>
      </c>
      <c r="M16" s="5">
        <v>0</v>
      </c>
      <c r="N16" s="5">
        <v>0</v>
      </c>
      <c r="O16" s="5">
        <v>0</v>
      </c>
      <c r="P16" s="5">
        <v>0</v>
      </c>
      <c r="Q16" s="5">
        <v>0</v>
      </c>
      <c r="R16" s="6">
        <v>0</v>
      </c>
      <c r="S16" s="5">
        <v>0</v>
      </c>
      <c r="T16" s="5">
        <v>1</v>
      </c>
      <c r="U16" s="5">
        <v>0</v>
      </c>
      <c r="V16" s="5">
        <v>0</v>
      </c>
      <c r="W16" s="5">
        <v>0</v>
      </c>
      <c r="X16" s="5">
        <v>0</v>
      </c>
      <c r="Y16" s="5">
        <v>0</v>
      </c>
      <c r="Z16" s="5">
        <v>0</v>
      </c>
      <c r="AA16" s="5">
        <v>0</v>
      </c>
      <c r="AB16" s="5">
        <v>0</v>
      </c>
      <c r="AC16" s="5">
        <v>0</v>
      </c>
      <c r="AD16" s="5">
        <v>0</v>
      </c>
      <c r="AE16" s="5">
        <v>0</v>
      </c>
      <c r="AF16" s="5">
        <v>0</v>
      </c>
      <c r="AG16" s="5">
        <v>0</v>
      </c>
      <c r="AH16" s="5">
        <v>0</v>
      </c>
      <c r="AI16" s="5">
        <v>0</v>
      </c>
      <c r="AJ16" s="5">
        <v>1</v>
      </c>
    </row>
    <row r="17" spans="1:36">
      <c r="A17">
        <v>171</v>
      </c>
      <c r="B17" t="s">
        <v>130</v>
      </c>
      <c r="C17">
        <f>_xlfn.XLOOKUP(D17,Picklists!A:A,Picklists!B:B)</f>
        <v>4</v>
      </c>
      <c r="D17" t="s">
        <v>24</v>
      </c>
      <c r="E17" t="s">
        <v>21</v>
      </c>
      <c r="F17" t="s">
        <v>18</v>
      </c>
      <c r="G17" t="s">
        <v>131</v>
      </c>
      <c r="H17" t="s">
        <v>132</v>
      </c>
      <c r="I17" s="5">
        <v>0</v>
      </c>
      <c r="J17" s="5">
        <v>0</v>
      </c>
      <c r="K17" s="5">
        <v>0</v>
      </c>
      <c r="L17" s="5">
        <v>1</v>
      </c>
      <c r="M17" s="5">
        <v>0</v>
      </c>
      <c r="N17" s="5">
        <v>0</v>
      </c>
      <c r="O17" s="5">
        <v>0</v>
      </c>
      <c r="P17" s="5">
        <v>0</v>
      </c>
      <c r="Q17" s="5">
        <v>0</v>
      </c>
      <c r="R17" s="6">
        <v>0</v>
      </c>
      <c r="S17" s="5">
        <v>0</v>
      </c>
      <c r="T17" s="5">
        <v>1</v>
      </c>
      <c r="U17" s="5">
        <v>0</v>
      </c>
      <c r="V17" s="5">
        <v>0</v>
      </c>
      <c r="W17" s="5">
        <v>0</v>
      </c>
      <c r="X17" s="5">
        <v>0</v>
      </c>
      <c r="Y17" s="5">
        <v>0</v>
      </c>
      <c r="Z17" s="5">
        <v>0</v>
      </c>
      <c r="AA17" s="5">
        <v>0</v>
      </c>
      <c r="AB17" s="5">
        <v>0</v>
      </c>
      <c r="AC17" s="5">
        <v>0</v>
      </c>
      <c r="AD17" s="5">
        <v>0</v>
      </c>
      <c r="AE17" s="5">
        <v>0</v>
      </c>
      <c r="AF17" s="5">
        <v>0</v>
      </c>
      <c r="AG17" s="5">
        <v>0</v>
      </c>
      <c r="AH17" s="5">
        <v>0</v>
      </c>
      <c r="AI17" s="5">
        <v>0</v>
      </c>
      <c r="AJ17" s="5">
        <v>1</v>
      </c>
    </row>
    <row r="18" spans="1:36">
      <c r="A18">
        <v>166</v>
      </c>
      <c r="B18" t="s">
        <v>133</v>
      </c>
      <c r="C18">
        <f>_xlfn.XLOOKUP(D18,Picklists!A:A,Picklists!B:B)</f>
        <v>5</v>
      </c>
      <c r="D18" t="s">
        <v>29</v>
      </c>
      <c r="E18" t="s">
        <v>21</v>
      </c>
      <c r="F18" t="s">
        <v>18</v>
      </c>
      <c r="G18" t="s">
        <v>134</v>
      </c>
      <c r="H18" t="s">
        <v>135</v>
      </c>
      <c r="I18" s="5">
        <v>0</v>
      </c>
      <c r="J18" s="5">
        <v>0</v>
      </c>
      <c r="K18" s="5">
        <v>0</v>
      </c>
      <c r="L18" s="5">
        <v>1</v>
      </c>
      <c r="M18" s="5">
        <v>0</v>
      </c>
      <c r="N18" s="5">
        <v>0</v>
      </c>
      <c r="O18" s="5">
        <v>0</v>
      </c>
      <c r="P18" s="5">
        <v>0</v>
      </c>
      <c r="Q18" s="5">
        <v>0</v>
      </c>
      <c r="R18" s="6">
        <v>0</v>
      </c>
      <c r="S18" s="5">
        <v>0</v>
      </c>
      <c r="T18" s="5">
        <v>1</v>
      </c>
      <c r="U18" s="5">
        <v>0</v>
      </c>
      <c r="V18" s="5">
        <v>0</v>
      </c>
      <c r="W18" s="5">
        <v>0</v>
      </c>
      <c r="X18" s="5">
        <v>0</v>
      </c>
      <c r="Y18" s="5">
        <v>0</v>
      </c>
      <c r="Z18" s="5">
        <v>0</v>
      </c>
      <c r="AA18" s="5">
        <v>0</v>
      </c>
      <c r="AB18" s="5">
        <v>0</v>
      </c>
      <c r="AC18" s="5">
        <v>0</v>
      </c>
      <c r="AD18" s="5">
        <v>0</v>
      </c>
      <c r="AE18" s="5">
        <v>0</v>
      </c>
      <c r="AF18" s="5">
        <v>0</v>
      </c>
      <c r="AG18" s="5">
        <v>0</v>
      </c>
      <c r="AH18" s="5">
        <v>0</v>
      </c>
      <c r="AI18" s="5">
        <v>0</v>
      </c>
      <c r="AJ18" s="5">
        <v>0</v>
      </c>
    </row>
    <row r="19" spans="1:36">
      <c r="A19">
        <v>142</v>
      </c>
      <c r="B19" t="s">
        <v>136</v>
      </c>
      <c r="C19">
        <f>_xlfn.XLOOKUP(D19,Picklists!A:A,Picklists!B:B)</f>
        <v>1</v>
      </c>
      <c r="D19" t="s">
        <v>10</v>
      </c>
      <c r="E19" t="s">
        <v>137</v>
      </c>
      <c r="F19" t="s">
        <v>56</v>
      </c>
      <c r="G19" t="s">
        <v>138</v>
      </c>
      <c r="H19" t="s">
        <v>139</v>
      </c>
      <c r="I19" s="5">
        <v>1</v>
      </c>
      <c r="J19" s="5">
        <v>0</v>
      </c>
      <c r="K19" s="5">
        <v>0</v>
      </c>
      <c r="L19" s="5">
        <v>0</v>
      </c>
      <c r="M19" s="5">
        <v>0</v>
      </c>
      <c r="N19" s="5">
        <v>0</v>
      </c>
      <c r="O19" s="5">
        <v>0</v>
      </c>
      <c r="P19" s="5">
        <v>0</v>
      </c>
      <c r="Q19" s="5">
        <v>1</v>
      </c>
      <c r="R19" s="6">
        <v>1</v>
      </c>
      <c r="S19" s="5">
        <v>0</v>
      </c>
      <c r="T19" s="5">
        <v>0</v>
      </c>
      <c r="U19" s="5">
        <v>1</v>
      </c>
      <c r="V19" s="5">
        <v>0</v>
      </c>
      <c r="W19" s="5">
        <v>0</v>
      </c>
      <c r="X19" s="5">
        <v>0</v>
      </c>
      <c r="Y19" s="5">
        <v>0</v>
      </c>
      <c r="Z19" s="5">
        <v>0</v>
      </c>
      <c r="AA19" s="5">
        <v>0</v>
      </c>
      <c r="AB19" s="5">
        <v>0</v>
      </c>
      <c r="AC19" s="5">
        <v>0</v>
      </c>
      <c r="AD19" s="5">
        <v>0</v>
      </c>
      <c r="AE19" s="5">
        <v>0</v>
      </c>
      <c r="AF19" s="5">
        <v>0</v>
      </c>
      <c r="AG19" s="5">
        <v>0</v>
      </c>
      <c r="AH19" s="5">
        <v>0</v>
      </c>
      <c r="AI19" s="5">
        <v>0</v>
      </c>
      <c r="AJ19" s="5">
        <v>0</v>
      </c>
    </row>
    <row r="20" spans="1:36">
      <c r="A20">
        <v>1</v>
      </c>
      <c r="B20" t="s">
        <v>140</v>
      </c>
      <c r="C20">
        <f>_xlfn.XLOOKUP(D20,Picklists!A:A,Picklists!B:B)</f>
        <v>1</v>
      </c>
      <c r="D20" t="s">
        <v>10</v>
      </c>
      <c r="E20" t="s">
        <v>141</v>
      </c>
      <c r="F20" t="s">
        <v>56</v>
      </c>
      <c r="G20" t="s">
        <v>142</v>
      </c>
      <c r="H20" t="s">
        <v>143</v>
      </c>
      <c r="I20" s="5">
        <v>1</v>
      </c>
      <c r="J20" s="5">
        <v>0</v>
      </c>
      <c r="K20" s="5">
        <v>0</v>
      </c>
      <c r="L20" s="5">
        <v>0</v>
      </c>
      <c r="M20" s="5">
        <v>0</v>
      </c>
      <c r="N20" s="5">
        <v>0</v>
      </c>
      <c r="O20" s="5">
        <v>1</v>
      </c>
      <c r="P20" s="5">
        <v>0</v>
      </c>
      <c r="Q20" s="5">
        <v>0</v>
      </c>
      <c r="R20" s="6">
        <v>1</v>
      </c>
      <c r="S20" s="5">
        <v>0</v>
      </c>
      <c r="T20" s="5">
        <v>0</v>
      </c>
      <c r="U20" s="5">
        <v>1</v>
      </c>
      <c r="V20" s="5">
        <v>0</v>
      </c>
      <c r="W20" s="5">
        <v>0</v>
      </c>
      <c r="X20" s="5">
        <v>0</v>
      </c>
      <c r="Y20" s="5">
        <v>0</v>
      </c>
      <c r="Z20" s="5">
        <v>0</v>
      </c>
      <c r="AA20" s="5">
        <v>0</v>
      </c>
      <c r="AB20" s="5">
        <v>0</v>
      </c>
      <c r="AC20" s="5">
        <v>0</v>
      </c>
      <c r="AD20" s="5">
        <v>0</v>
      </c>
      <c r="AE20" s="5">
        <v>0</v>
      </c>
      <c r="AF20" s="5">
        <v>0</v>
      </c>
      <c r="AG20" s="5">
        <v>0</v>
      </c>
      <c r="AH20" s="5">
        <v>0</v>
      </c>
      <c r="AI20" s="5">
        <v>0</v>
      </c>
      <c r="AJ20" s="5">
        <v>0</v>
      </c>
    </row>
    <row r="21" spans="1:36">
      <c r="A21">
        <v>6</v>
      </c>
      <c r="B21" t="s">
        <v>144</v>
      </c>
      <c r="C21">
        <f>_xlfn.XLOOKUP(D21,Picklists!A:A,Picklists!B:B)</f>
        <v>2</v>
      </c>
      <c r="D21" t="s">
        <v>15</v>
      </c>
      <c r="E21" t="s">
        <v>145</v>
      </c>
      <c r="F21" t="s">
        <v>56</v>
      </c>
      <c r="G21" t="s">
        <v>146</v>
      </c>
      <c r="H21" t="s">
        <v>147</v>
      </c>
      <c r="I21" s="5">
        <v>0</v>
      </c>
      <c r="J21" s="5">
        <v>0</v>
      </c>
      <c r="K21" s="5">
        <v>0</v>
      </c>
      <c r="L21" s="5">
        <v>0</v>
      </c>
      <c r="M21" s="5">
        <v>0</v>
      </c>
      <c r="N21" s="5">
        <v>0</v>
      </c>
      <c r="O21" s="5">
        <v>1</v>
      </c>
      <c r="P21" s="5">
        <v>1</v>
      </c>
      <c r="Q21" s="5">
        <v>0</v>
      </c>
      <c r="R21" s="6">
        <v>1</v>
      </c>
      <c r="S21" s="5">
        <v>0</v>
      </c>
      <c r="T21" s="5">
        <v>0</v>
      </c>
      <c r="U21" s="5">
        <v>1</v>
      </c>
      <c r="V21" s="5">
        <v>0</v>
      </c>
      <c r="W21" s="5">
        <v>0</v>
      </c>
      <c r="X21" s="5">
        <v>0</v>
      </c>
      <c r="Y21" s="5">
        <v>0</v>
      </c>
      <c r="Z21" s="5">
        <v>0</v>
      </c>
      <c r="AA21" s="5">
        <v>0</v>
      </c>
      <c r="AB21" s="5">
        <v>0</v>
      </c>
      <c r="AC21" s="5">
        <v>0</v>
      </c>
      <c r="AD21" s="5">
        <v>0</v>
      </c>
      <c r="AE21" s="5">
        <v>0</v>
      </c>
      <c r="AF21" s="5">
        <v>0</v>
      </c>
      <c r="AG21" s="5">
        <v>0</v>
      </c>
      <c r="AH21" s="5">
        <v>0</v>
      </c>
      <c r="AI21" s="5">
        <v>0</v>
      </c>
      <c r="AJ21" s="5">
        <v>0</v>
      </c>
    </row>
    <row r="22" spans="1:36">
      <c r="A22">
        <v>151</v>
      </c>
      <c r="B22" t="s">
        <v>148</v>
      </c>
      <c r="C22">
        <f>_xlfn.XLOOKUP(D22,Picklists!A:A,Picklists!B:B)</f>
        <v>3</v>
      </c>
      <c r="D22" t="s">
        <v>20</v>
      </c>
      <c r="E22" t="s">
        <v>149</v>
      </c>
      <c r="F22" t="s">
        <v>56</v>
      </c>
      <c r="G22" t="s">
        <v>150</v>
      </c>
      <c r="H22" t="s">
        <v>151</v>
      </c>
      <c r="I22" s="5">
        <v>1</v>
      </c>
      <c r="J22" s="5">
        <v>0</v>
      </c>
      <c r="K22" s="5">
        <v>0</v>
      </c>
      <c r="L22" s="5">
        <v>0</v>
      </c>
      <c r="M22" s="5">
        <v>0</v>
      </c>
      <c r="N22" s="5">
        <v>0</v>
      </c>
      <c r="O22" s="5">
        <v>0</v>
      </c>
      <c r="P22" s="5">
        <v>0</v>
      </c>
      <c r="Q22" s="5">
        <v>0</v>
      </c>
      <c r="R22" s="6">
        <v>1</v>
      </c>
      <c r="S22" s="5">
        <v>0</v>
      </c>
      <c r="T22" s="5">
        <v>0</v>
      </c>
      <c r="U22" s="5">
        <v>1</v>
      </c>
      <c r="V22" s="5">
        <v>0</v>
      </c>
      <c r="W22" s="5">
        <v>0</v>
      </c>
      <c r="X22" s="5">
        <v>0</v>
      </c>
      <c r="Y22" s="5">
        <v>0</v>
      </c>
      <c r="Z22" s="5">
        <v>0</v>
      </c>
      <c r="AA22" s="5">
        <v>0</v>
      </c>
      <c r="AB22" s="5">
        <v>0</v>
      </c>
      <c r="AC22" s="5">
        <v>0</v>
      </c>
      <c r="AD22" s="5">
        <v>0</v>
      </c>
      <c r="AE22" s="5">
        <v>0</v>
      </c>
      <c r="AF22" s="5">
        <v>0</v>
      </c>
      <c r="AG22" s="5">
        <v>0</v>
      </c>
      <c r="AH22" s="5">
        <v>0</v>
      </c>
      <c r="AI22" s="5">
        <v>0</v>
      </c>
      <c r="AJ22" s="5">
        <v>0</v>
      </c>
    </row>
    <row r="23" spans="1:36">
      <c r="A23">
        <v>97</v>
      </c>
      <c r="B23" t="s">
        <v>152</v>
      </c>
      <c r="C23">
        <f>_xlfn.XLOOKUP(D23,Picklists!A:A,Picklists!B:B)</f>
        <v>3</v>
      </c>
      <c r="D23" t="s">
        <v>20</v>
      </c>
      <c r="E23" t="s">
        <v>153</v>
      </c>
      <c r="F23" t="s">
        <v>56</v>
      </c>
      <c r="G23" t="s">
        <v>154</v>
      </c>
      <c r="H23" t="s">
        <v>155</v>
      </c>
      <c r="I23" s="5">
        <v>0</v>
      </c>
      <c r="J23" s="5">
        <v>0</v>
      </c>
      <c r="K23" s="5">
        <v>0</v>
      </c>
      <c r="L23" s="5">
        <v>0</v>
      </c>
      <c r="M23" s="5">
        <v>0</v>
      </c>
      <c r="N23" s="5">
        <v>0</v>
      </c>
      <c r="O23" s="5">
        <v>0</v>
      </c>
      <c r="P23" s="5">
        <v>1</v>
      </c>
      <c r="Q23" s="5">
        <v>0</v>
      </c>
      <c r="R23" s="6">
        <v>1</v>
      </c>
      <c r="S23" s="5">
        <v>0</v>
      </c>
      <c r="T23" s="5">
        <v>0</v>
      </c>
      <c r="U23" s="5">
        <v>1</v>
      </c>
      <c r="V23" s="5">
        <v>0</v>
      </c>
      <c r="W23" s="5">
        <v>0</v>
      </c>
      <c r="X23" s="5">
        <v>0</v>
      </c>
      <c r="Y23" s="5">
        <v>0</v>
      </c>
      <c r="Z23" s="5">
        <v>0</v>
      </c>
      <c r="AA23" s="5">
        <v>0</v>
      </c>
      <c r="AB23" s="5">
        <v>0</v>
      </c>
      <c r="AC23" s="5">
        <v>0</v>
      </c>
      <c r="AD23" s="5">
        <v>0</v>
      </c>
      <c r="AE23" s="5">
        <v>0</v>
      </c>
      <c r="AF23" s="5">
        <v>0</v>
      </c>
      <c r="AG23" s="5">
        <v>0</v>
      </c>
      <c r="AH23" s="5">
        <v>0</v>
      </c>
      <c r="AI23" s="5">
        <v>0</v>
      </c>
      <c r="AJ23" s="5">
        <v>0</v>
      </c>
    </row>
    <row r="24" spans="1:36">
      <c r="A24">
        <v>39</v>
      </c>
      <c r="B24" t="s">
        <v>156</v>
      </c>
      <c r="C24">
        <f>_xlfn.XLOOKUP(D24,Picklists!A:A,Picklists!B:B)</f>
        <v>4</v>
      </c>
      <c r="D24" t="s">
        <v>24</v>
      </c>
      <c r="E24" t="s">
        <v>157</v>
      </c>
      <c r="F24" t="s">
        <v>56</v>
      </c>
      <c r="G24" t="s">
        <v>158</v>
      </c>
      <c r="H24" t="s">
        <v>159</v>
      </c>
      <c r="I24" s="5">
        <v>1</v>
      </c>
      <c r="J24" s="5">
        <v>0</v>
      </c>
      <c r="K24" s="5">
        <v>0</v>
      </c>
      <c r="L24" s="5">
        <v>0</v>
      </c>
      <c r="M24" s="5">
        <v>0</v>
      </c>
      <c r="N24" s="5">
        <v>0</v>
      </c>
      <c r="O24" s="5">
        <v>0</v>
      </c>
      <c r="P24" s="5">
        <v>1</v>
      </c>
      <c r="Q24" s="5">
        <v>1</v>
      </c>
      <c r="R24" s="6">
        <v>0</v>
      </c>
      <c r="S24" s="5">
        <v>0</v>
      </c>
      <c r="T24" s="5">
        <v>0</v>
      </c>
      <c r="U24" s="5">
        <v>1</v>
      </c>
      <c r="V24" s="5">
        <v>0</v>
      </c>
      <c r="W24" s="5">
        <v>0</v>
      </c>
      <c r="X24" s="5">
        <v>0</v>
      </c>
      <c r="Y24" s="5">
        <v>0</v>
      </c>
      <c r="Z24" s="5">
        <v>0</v>
      </c>
      <c r="AA24" s="5">
        <v>0</v>
      </c>
      <c r="AB24" s="5">
        <v>0</v>
      </c>
      <c r="AC24" s="5">
        <v>0</v>
      </c>
      <c r="AD24" s="5">
        <v>0</v>
      </c>
      <c r="AE24" s="5">
        <v>0</v>
      </c>
      <c r="AF24" s="5">
        <v>0</v>
      </c>
      <c r="AG24" s="5">
        <v>0</v>
      </c>
      <c r="AH24" s="5">
        <v>0</v>
      </c>
      <c r="AI24" s="5">
        <v>0</v>
      </c>
      <c r="AJ24" s="5">
        <v>0</v>
      </c>
    </row>
    <row r="25" spans="1:36">
      <c r="A25">
        <v>59</v>
      </c>
      <c r="B25" t="s">
        <v>160</v>
      </c>
      <c r="C25">
        <f>_xlfn.XLOOKUP(D25,Picklists!A:A,Picklists!B:B)</f>
        <v>4</v>
      </c>
      <c r="D25" t="s">
        <v>24</v>
      </c>
      <c r="E25" t="s">
        <v>89</v>
      </c>
      <c r="F25" t="s">
        <v>56</v>
      </c>
      <c r="G25" t="s">
        <v>161</v>
      </c>
      <c r="H25" t="s">
        <v>162</v>
      </c>
      <c r="I25" s="5">
        <v>0</v>
      </c>
      <c r="J25" s="5">
        <v>0</v>
      </c>
      <c r="K25" s="5">
        <v>0</v>
      </c>
      <c r="L25" s="5">
        <v>1</v>
      </c>
      <c r="M25" s="5">
        <v>0</v>
      </c>
      <c r="N25" s="5">
        <v>0</v>
      </c>
      <c r="O25" s="5">
        <v>0</v>
      </c>
      <c r="P25" s="5">
        <v>1</v>
      </c>
      <c r="Q25" s="5">
        <v>0</v>
      </c>
      <c r="R25" s="6">
        <v>0</v>
      </c>
      <c r="S25" s="5">
        <v>0</v>
      </c>
      <c r="T25" s="5">
        <v>0</v>
      </c>
      <c r="U25" s="5">
        <v>1</v>
      </c>
      <c r="V25" s="5">
        <v>0</v>
      </c>
      <c r="W25" s="5">
        <v>0</v>
      </c>
      <c r="X25" s="5">
        <v>0</v>
      </c>
      <c r="Y25" s="5">
        <v>0</v>
      </c>
      <c r="Z25" s="5">
        <v>0</v>
      </c>
      <c r="AA25" s="5">
        <v>0</v>
      </c>
      <c r="AB25" s="5">
        <v>0</v>
      </c>
      <c r="AC25" s="5">
        <v>0</v>
      </c>
      <c r="AD25" s="5">
        <v>0</v>
      </c>
      <c r="AE25" s="5">
        <v>0</v>
      </c>
      <c r="AF25" s="5">
        <v>0</v>
      </c>
      <c r="AG25" s="5">
        <v>0</v>
      </c>
      <c r="AH25" s="5">
        <v>0</v>
      </c>
      <c r="AI25" s="5">
        <v>0</v>
      </c>
      <c r="AJ25" s="5">
        <v>0</v>
      </c>
    </row>
    <row r="26" spans="1:36">
      <c r="A26">
        <v>31</v>
      </c>
      <c r="B26" t="s">
        <v>163</v>
      </c>
      <c r="C26">
        <f>_xlfn.XLOOKUP(D26,Picklists!A:A,Picklists!B:B)</f>
        <v>1</v>
      </c>
      <c r="D26" t="s">
        <v>10</v>
      </c>
      <c r="E26" t="s">
        <v>164</v>
      </c>
      <c r="F26" t="s">
        <v>49</v>
      </c>
      <c r="G26" t="s">
        <v>165</v>
      </c>
      <c r="H26" t="s">
        <v>166</v>
      </c>
      <c r="I26" s="5">
        <v>1</v>
      </c>
      <c r="J26" s="5">
        <v>0</v>
      </c>
      <c r="K26" s="5">
        <v>0</v>
      </c>
      <c r="L26" s="5">
        <v>0</v>
      </c>
      <c r="M26" s="5">
        <v>0</v>
      </c>
      <c r="N26" s="5">
        <v>0</v>
      </c>
      <c r="O26" s="5">
        <v>1</v>
      </c>
      <c r="P26" s="5">
        <v>0</v>
      </c>
      <c r="Q26" s="5">
        <v>0</v>
      </c>
      <c r="R26" s="6">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1</v>
      </c>
      <c r="AJ26" s="5">
        <v>1</v>
      </c>
    </row>
    <row r="27" spans="1:36">
      <c r="A27">
        <v>20</v>
      </c>
      <c r="B27" t="s">
        <v>167</v>
      </c>
      <c r="C27">
        <f>_xlfn.XLOOKUP(D27,Picklists!A:A,Picklists!B:B)</f>
        <v>1</v>
      </c>
      <c r="D27" t="s">
        <v>10</v>
      </c>
      <c r="E27" t="s">
        <v>168</v>
      </c>
      <c r="F27" t="s">
        <v>49</v>
      </c>
      <c r="G27" t="s">
        <v>169</v>
      </c>
      <c r="H27" t="s">
        <v>170</v>
      </c>
      <c r="I27" s="5">
        <v>1</v>
      </c>
      <c r="J27" s="5">
        <v>1</v>
      </c>
      <c r="K27" s="5">
        <v>0</v>
      </c>
      <c r="L27" s="5">
        <v>0</v>
      </c>
      <c r="M27" s="5">
        <v>0</v>
      </c>
      <c r="N27" s="5">
        <v>0</v>
      </c>
      <c r="O27" s="5">
        <v>1</v>
      </c>
      <c r="P27" s="5">
        <v>0</v>
      </c>
      <c r="Q27" s="5">
        <v>0</v>
      </c>
      <c r="R27" s="6">
        <v>0</v>
      </c>
      <c r="S27" s="5">
        <v>0</v>
      </c>
      <c r="T27" s="5">
        <v>0</v>
      </c>
      <c r="U27" s="5">
        <v>0</v>
      </c>
      <c r="V27" s="5">
        <v>0</v>
      </c>
      <c r="W27" s="5">
        <v>1</v>
      </c>
      <c r="X27" s="5">
        <v>0</v>
      </c>
      <c r="Y27" s="5">
        <v>0</v>
      </c>
      <c r="Z27" s="5">
        <v>0</v>
      </c>
      <c r="AA27" s="5">
        <v>0</v>
      </c>
      <c r="AB27" s="5">
        <v>0</v>
      </c>
      <c r="AC27" s="5">
        <v>0</v>
      </c>
      <c r="AD27" s="5">
        <v>0</v>
      </c>
      <c r="AE27" s="5">
        <v>0</v>
      </c>
      <c r="AF27" s="5">
        <v>0</v>
      </c>
      <c r="AG27" s="5">
        <v>0</v>
      </c>
      <c r="AH27" s="5">
        <v>0</v>
      </c>
      <c r="AI27" s="5">
        <v>0</v>
      </c>
      <c r="AJ27" s="5">
        <v>0</v>
      </c>
    </row>
    <row r="28" spans="1:36">
      <c r="A28">
        <v>140</v>
      </c>
      <c r="B28" t="s">
        <v>171</v>
      </c>
      <c r="C28">
        <f>_xlfn.XLOOKUP(D28,Picklists!A:A,Picklists!B:B)</f>
        <v>1</v>
      </c>
      <c r="D28" t="s">
        <v>10</v>
      </c>
      <c r="E28" t="s">
        <v>172</v>
      </c>
      <c r="F28" t="s">
        <v>49</v>
      </c>
      <c r="G28" t="s">
        <v>173</v>
      </c>
      <c r="H28" t="s">
        <v>174</v>
      </c>
      <c r="I28" s="5">
        <v>0</v>
      </c>
      <c r="J28" s="5">
        <v>1</v>
      </c>
      <c r="K28" s="5">
        <v>0</v>
      </c>
      <c r="L28" s="5">
        <v>0</v>
      </c>
      <c r="M28" s="5">
        <v>0</v>
      </c>
      <c r="N28" s="5">
        <v>0</v>
      </c>
      <c r="O28" s="5">
        <v>1</v>
      </c>
      <c r="P28" s="5">
        <v>0</v>
      </c>
      <c r="Q28" s="5">
        <v>0</v>
      </c>
      <c r="R28" s="6">
        <v>0</v>
      </c>
      <c r="S28" s="5">
        <v>0</v>
      </c>
      <c r="T28" s="5">
        <v>0</v>
      </c>
      <c r="U28" s="5">
        <v>0</v>
      </c>
      <c r="V28" s="5">
        <v>0</v>
      </c>
      <c r="W28" s="5">
        <v>1</v>
      </c>
      <c r="X28" s="5">
        <v>0</v>
      </c>
      <c r="Y28" s="5">
        <v>0</v>
      </c>
      <c r="Z28" s="5">
        <v>0</v>
      </c>
      <c r="AA28" s="5">
        <v>0</v>
      </c>
      <c r="AB28" s="5">
        <v>0</v>
      </c>
      <c r="AC28" s="5">
        <v>0</v>
      </c>
      <c r="AD28" s="5">
        <v>0</v>
      </c>
      <c r="AE28" s="5">
        <v>0</v>
      </c>
      <c r="AF28" s="5">
        <v>0</v>
      </c>
      <c r="AG28" s="5">
        <v>0</v>
      </c>
      <c r="AH28" s="5">
        <v>0</v>
      </c>
      <c r="AI28" s="5">
        <v>0</v>
      </c>
      <c r="AJ28" s="5">
        <v>0</v>
      </c>
    </row>
    <row r="29" spans="1:36">
      <c r="A29">
        <v>157</v>
      </c>
      <c r="B29" t="s">
        <v>175</v>
      </c>
      <c r="C29">
        <f>_xlfn.XLOOKUP(D29,Picklists!A:A,Picklists!B:B)</f>
        <v>1</v>
      </c>
      <c r="D29" t="s">
        <v>10</v>
      </c>
      <c r="E29" t="s">
        <v>11</v>
      </c>
      <c r="F29" t="s">
        <v>49</v>
      </c>
      <c r="G29" t="s">
        <v>176</v>
      </c>
      <c r="H29" t="s">
        <v>177</v>
      </c>
      <c r="I29" s="5">
        <v>0</v>
      </c>
      <c r="J29" s="5">
        <v>1</v>
      </c>
      <c r="K29" s="5">
        <v>0</v>
      </c>
      <c r="L29" s="5">
        <v>0</v>
      </c>
      <c r="M29" s="5">
        <v>0</v>
      </c>
      <c r="N29" s="5">
        <v>0</v>
      </c>
      <c r="O29" s="5">
        <v>0</v>
      </c>
      <c r="P29" s="5">
        <v>0</v>
      </c>
      <c r="Q29" s="5">
        <v>0</v>
      </c>
      <c r="R29" s="6">
        <v>0</v>
      </c>
      <c r="S29" s="5">
        <v>0</v>
      </c>
      <c r="T29" s="5">
        <v>0</v>
      </c>
      <c r="U29" s="5">
        <v>0</v>
      </c>
      <c r="V29" s="5">
        <v>0</v>
      </c>
      <c r="W29" s="5">
        <v>1</v>
      </c>
      <c r="X29" s="5">
        <v>0</v>
      </c>
      <c r="Y29" s="5">
        <v>0</v>
      </c>
      <c r="Z29" s="5">
        <v>0</v>
      </c>
      <c r="AA29" s="5">
        <v>0</v>
      </c>
      <c r="AB29" s="5">
        <v>0</v>
      </c>
      <c r="AC29" s="5">
        <v>0</v>
      </c>
      <c r="AD29" s="5">
        <v>0</v>
      </c>
      <c r="AE29" s="5">
        <v>0</v>
      </c>
      <c r="AF29" s="5">
        <v>0</v>
      </c>
      <c r="AG29" s="5">
        <v>0</v>
      </c>
      <c r="AH29" s="5">
        <v>0</v>
      </c>
      <c r="AI29" s="5">
        <v>0</v>
      </c>
      <c r="AJ29" s="5">
        <v>0</v>
      </c>
    </row>
    <row r="30" spans="1:36">
      <c r="A30">
        <v>143</v>
      </c>
      <c r="B30" t="s">
        <v>178</v>
      </c>
      <c r="C30">
        <f>_xlfn.XLOOKUP(D30,Picklists!A:A,Picklists!B:B)</f>
        <v>2</v>
      </c>
      <c r="D30" t="s">
        <v>15</v>
      </c>
      <c r="E30" t="s">
        <v>172</v>
      </c>
      <c r="F30" t="s">
        <v>49</v>
      </c>
      <c r="G30" t="s">
        <v>176</v>
      </c>
      <c r="H30" t="s">
        <v>179</v>
      </c>
      <c r="I30" s="5">
        <v>0</v>
      </c>
      <c r="J30" s="5">
        <v>1</v>
      </c>
      <c r="K30" s="5">
        <v>0</v>
      </c>
      <c r="L30" s="5">
        <v>0</v>
      </c>
      <c r="M30" s="5">
        <v>0</v>
      </c>
      <c r="N30" s="5">
        <v>0</v>
      </c>
      <c r="O30" s="5">
        <v>1</v>
      </c>
      <c r="P30" s="5">
        <v>0</v>
      </c>
      <c r="Q30" s="5">
        <v>0</v>
      </c>
      <c r="R30" s="6">
        <v>0</v>
      </c>
      <c r="S30" s="5">
        <v>0</v>
      </c>
      <c r="T30" s="5">
        <v>0</v>
      </c>
      <c r="U30" s="5">
        <v>0</v>
      </c>
      <c r="V30" s="5">
        <v>0</v>
      </c>
      <c r="W30" s="5">
        <v>1</v>
      </c>
      <c r="X30" s="5">
        <v>0</v>
      </c>
      <c r="Y30" s="5">
        <v>0</v>
      </c>
      <c r="Z30" s="5">
        <v>0</v>
      </c>
      <c r="AA30" s="5">
        <v>0</v>
      </c>
      <c r="AB30" s="5">
        <v>0</v>
      </c>
      <c r="AC30" s="5">
        <v>0</v>
      </c>
      <c r="AD30" s="5">
        <v>0</v>
      </c>
      <c r="AE30" s="5">
        <v>0</v>
      </c>
      <c r="AF30" s="5">
        <v>0</v>
      </c>
      <c r="AG30" s="5">
        <v>0</v>
      </c>
      <c r="AH30" s="5">
        <v>0</v>
      </c>
      <c r="AI30" s="5">
        <v>0</v>
      </c>
      <c r="AJ30" s="5">
        <v>0</v>
      </c>
    </row>
    <row r="31" spans="1:36">
      <c r="A31">
        <v>54</v>
      </c>
      <c r="B31" t="s">
        <v>180</v>
      </c>
      <c r="C31">
        <f>_xlfn.XLOOKUP(D31,Picklists!A:A,Picklists!B:B)</f>
        <v>3</v>
      </c>
      <c r="D31" t="s">
        <v>20</v>
      </c>
      <c r="E31" t="s">
        <v>85</v>
      </c>
      <c r="F31" t="s">
        <v>49</v>
      </c>
      <c r="G31" t="s">
        <v>176</v>
      </c>
      <c r="H31" t="s">
        <v>181</v>
      </c>
      <c r="I31" s="5">
        <v>0</v>
      </c>
      <c r="J31" s="5">
        <v>1</v>
      </c>
      <c r="K31" s="5">
        <v>0</v>
      </c>
      <c r="L31" s="5">
        <v>0</v>
      </c>
      <c r="M31" s="5">
        <v>0</v>
      </c>
      <c r="N31" s="5">
        <v>1</v>
      </c>
      <c r="O31" s="5">
        <v>0</v>
      </c>
      <c r="P31" s="5">
        <v>0</v>
      </c>
      <c r="Q31" s="5">
        <v>1</v>
      </c>
      <c r="R31" s="6">
        <v>0</v>
      </c>
      <c r="S31" s="5">
        <v>0</v>
      </c>
      <c r="T31" s="5">
        <v>0</v>
      </c>
      <c r="U31" s="5">
        <v>0</v>
      </c>
      <c r="V31" s="5">
        <v>0</v>
      </c>
      <c r="W31" s="5">
        <v>1</v>
      </c>
      <c r="X31" s="5">
        <v>0</v>
      </c>
      <c r="Y31" s="5">
        <v>0</v>
      </c>
      <c r="Z31" s="5">
        <v>0</v>
      </c>
      <c r="AA31" s="5">
        <v>0</v>
      </c>
      <c r="AB31" s="5">
        <v>0</v>
      </c>
      <c r="AC31" s="5">
        <v>0</v>
      </c>
      <c r="AD31" s="5">
        <v>0</v>
      </c>
      <c r="AE31" s="5">
        <v>0</v>
      </c>
      <c r="AF31" s="5">
        <v>0</v>
      </c>
      <c r="AG31" s="5">
        <v>0</v>
      </c>
      <c r="AH31" s="5">
        <v>0</v>
      </c>
      <c r="AI31" s="5">
        <v>0</v>
      </c>
      <c r="AJ31" s="5">
        <v>0</v>
      </c>
    </row>
    <row r="32" spans="1:36">
      <c r="A32">
        <v>98</v>
      </c>
      <c r="B32" t="s">
        <v>182</v>
      </c>
      <c r="C32">
        <f>_xlfn.XLOOKUP(D32,Picklists!A:A,Picklists!B:B)</f>
        <v>4</v>
      </c>
      <c r="D32" t="s">
        <v>24</v>
      </c>
      <c r="E32" t="s">
        <v>172</v>
      </c>
      <c r="F32" t="s">
        <v>49</v>
      </c>
      <c r="G32" t="s">
        <v>183</v>
      </c>
      <c r="H32" t="s">
        <v>184</v>
      </c>
      <c r="I32" s="5">
        <v>0</v>
      </c>
      <c r="J32" s="5">
        <v>1</v>
      </c>
      <c r="K32" s="5">
        <v>0</v>
      </c>
      <c r="L32" s="5">
        <v>0</v>
      </c>
      <c r="M32" s="5">
        <v>0</v>
      </c>
      <c r="N32" s="5">
        <v>0</v>
      </c>
      <c r="O32" s="5">
        <v>1</v>
      </c>
      <c r="P32" s="5">
        <v>0</v>
      </c>
      <c r="Q32" s="5">
        <v>0</v>
      </c>
      <c r="R32" s="6">
        <v>0</v>
      </c>
      <c r="S32" s="5">
        <v>0</v>
      </c>
      <c r="T32" s="5">
        <v>0</v>
      </c>
      <c r="U32" s="5">
        <v>0</v>
      </c>
      <c r="V32" s="5">
        <v>0</v>
      </c>
      <c r="W32" s="5">
        <v>1</v>
      </c>
      <c r="X32" s="5">
        <v>0</v>
      </c>
      <c r="Y32" s="5">
        <v>0</v>
      </c>
      <c r="Z32" s="5">
        <v>0</v>
      </c>
      <c r="AA32" s="5">
        <v>0</v>
      </c>
      <c r="AB32" s="5">
        <v>0</v>
      </c>
      <c r="AC32" s="5">
        <v>0</v>
      </c>
      <c r="AD32" s="5">
        <v>0</v>
      </c>
      <c r="AE32" s="5">
        <v>0</v>
      </c>
      <c r="AF32" s="5">
        <v>0</v>
      </c>
      <c r="AG32" s="5">
        <v>0</v>
      </c>
      <c r="AH32" s="5">
        <v>0</v>
      </c>
      <c r="AI32" s="5">
        <v>0</v>
      </c>
      <c r="AJ32" s="5">
        <v>0</v>
      </c>
    </row>
    <row r="33" spans="1:36">
      <c r="A33">
        <v>194</v>
      </c>
      <c r="B33" t="s">
        <v>185</v>
      </c>
      <c r="C33">
        <f>_xlfn.XLOOKUP(D33,Picklists!A:A,Picklists!B:B)</f>
        <v>1</v>
      </c>
      <c r="D33" t="s">
        <v>10</v>
      </c>
      <c r="E33" t="s">
        <v>186</v>
      </c>
      <c r="F33" t="s">
        <v>52</v>
      </c>
      <c r="G33" t="s">
        <v>187</v>
      </c>
      <c r="H33" t="s">
        <v>188</v>
      </c>
      <c r="I33" s="5">
        <v>1</v>
      </c>
      <c r="J33" s="5">
        <v>0</v>
      </c>
      <c r="K33" s="5">
        <v>0</v>
      </c>
      <c r="L33" s="5">
        <v>0</v>
      </c>
      <c r="M33" s="5">
        <v>0</v>
      </c>
      <c r="N33" s="5">
        <v>0</v>
      </c>
      <c r="O33" s="5">
        <v>0</v>
      </c>
      <c r="P33" s="5">
        <v>1</v>
      </c>
      <c r="Q33" s="5">
        <v>0</v>
      </c>
      <c r="R33" s="6">
        <v>0</v>
      </c>
      <c r="S33" s="5">
        <v>0</v>
      </c>
      <c r="T33" s="5">
        <v>0</v>
      </c>
      <c r="U33" s="5">
        <v>0</v>
      </c>
      <c r="V33" s="5">
        <v>1</v>
      </c>
      <c r="W33" s="5">
        <v>0</v>
      </c>
      <c r="X33" s="5">
        <v>0</v>
      </c>
      <c r="Y33" s="5">
        <v>0</v>
      </c>
      <c r="Z33" s="5">
        <v>0</v>
      </c>
      <c r="AA33" s="5">
        <v>0</v>
      </c>
      <c r="AB33" s="5">
        <v>0</v>
      </c>
      <c r="AC33" s="5">
        <v>0</v>
      </c>
      <c r="AD33" s="5">
        <v>0</v>
      </c>
      <c r="AE33" s="5">
        <v>0</v>
      </c>
      <c r="AF33" s="5">
        <v>0</v>
      </c>
      <c r="AG33" s="5">
        <v>0</v>
      </c>
      <c r="AH33" s="5">
        <v>0</v>
      </c>
      <c r="AI33" s="5">
        <v>0</v>
      </c>
      <c r="AJ33" s="5">
        <v>0</v>
      </c>
    </row>
    <row r="34" spans="1:36">
      <c r="A34">
        <v>123</v>
      </c>
      <c r="B34" t="s">
        <v>189</v>
      </c>
      <c r="C34">
        <f>_xlfn.XLOOKUP(D34,Picklists!A:A,Picklists!B:B)</f>
        <v>1</v>
      </c>
      <c r="D34" t="s">
        <v>10</v>
      </c>
      <c r="E34" t="s">
        <v>97</v>
      </c>
      <c r="F34" t="s">
        <v>52</v>
      </c>
      <c r="G34" t="s">
        <v>190</v>
      </c>
      <c r="H34" t="s">
        <v>191</v>
      </c>
      <c r="I34" s="5">
        <v>0</v>
      </c>
      <c r="J34" s="5">
        <v>0</v>
      </c>
      <c r="K34" s="5">
        <v>0</v>
      </c>
      <c r="L34" s="5">
        <v>0</v>
      </c>
      <c r="M34" s="5">
        <v>0</v>
      </c>
      <c r="N34" s="5">
        <v>0</v>
      </c>
      <c r="O34" s="5">
        <v>0</v>
      </c>
      <c r="P34" s="5">
        <v>0</v>
      </c>
      <c r="Q34" s="5">
        <v>1</v>
      </c>
      <c r="R34" s="6">
        <v>0</v>
      </c>
      <c r="S34" s="5">
        <v>0</v>
      </c>
      <c r="T34" s="5">
        <v>0</v>
      </c>
      <c r="U34" s="5">
        <v>0</v>
      </c>
      <c r="V34" s="5">
        <v>1</v>
      </c>
      <c r="W34" s="5">
        <v>0</v>
      </c>
      <c r="X34" s="5">
        <v>0</v>
      </c>
      <c r="Y34" s="5">
        <v>0</v>
      </c>
      <c r="Z34" s="5">
        <v>0</v>
      </c>
      <c r="AA34" s="5">
        <v>0</v>
      </c>
      <c r="AB34" s="5">
        <v>0</v>
      </c>
      <c r="AC34" s="5">
        <v>0</v>
      </c>
      <c r="AD34" s="5">
        <v>0</v>
      </c>
      <c r="AE34" s="5">
        <v>0</v>
      </c>
      <c r="AF34" s="5">
        <v>0</v>
      </c>
      <c r="AG34" s="5">
        <v>0</v>
      </c>
      <c r="AH34" s="5">
        <v>0</v>
      </c>
      <c r="AI34" s="5">
        <v>0</v>
      </c>
      <c r="AJ34" s="5">
        <v>0</v>
      </c>
    </row>
    <row r="35" spans="1:36">
      <c r="A35">
        <v>120</v>
      </c>
      <c r="B35" t="s">
        <v>192</v>
      </c>
      <c r="C35">
        <f>_xlfn.XLOOKUP(D35,Picklists!A:A,Picklists!B:B)</f>
        <v>2</v>
      </c>
      <c r="D35" t="s">
        <v>15</v>
      </c>
      <c r="E35" t="s">
        <v>97</v>
      </c>
      <c r="F35" t="s">
        <v>52</v>
      </c>
      <c r="G35" t="s">
        <v>193</v>
      </c>
      <c r="H35" t="s">
        <v>194</v>
      </c>
      <c r="I35" s="5">
        <v>0</v>
      </c>
      <c r="J35" s="5">
        <v>0</v>
      </c>
      <c r="K35" s="5">
        <v>0</v>
      </c>
      <c r="L35" s="5">
        <v>0</v>
      </c>
      <c r="M35" s="5">
        <v>1</v>
      </c>
      <c r="N35" s="5">
        <v>0</v>
      </c>
      <c r="O35" s="5">
        <v>0</v>
      </c>
      <c r="P35" s="5">
        <v>0</v>
      </c>
      <c r="Q35" s="5">
        <v>1</v>
      </c>
      <c r="R35" s="6">
        <v>0</v>
      </c>
      <c r="S35" s="5">
        <v>0</v>
      </c>
      <c r="T35" s="5">
        <v>0</v>
      </c>
      <c r="U35" s="5">
        <v>0</v>
      </c>
      <c r="V35" s="5">
        <v>1</v>
      </c>
      <c r="W35" s="5">
        <v>0</v>
      </c>
      <c r="X35" s="5">
        <v>0</v>
      </c>
      <c r="Y35" s="5">
        <v>0</v>
      </c>
      <c r="Z35" s="5">
        <v>0</v>
      </c>
      <c r="AA35" s="5">
        <v>0</v>
      </c>
      <c r="AB35" s="5">
        <v>0</v>
      </c>
      <c r="AC35" s="5">
        <v>0</v>
      </c>
      <c r="AD35" s="5">
        <v>0</v>
      </c>
      <c r="AE35" s="5">
        <v>0</v>
      </c>
      <c r="AF35" s="5">
        <v>0</v>
      </c>
      <c r="AG35" s="5">
        <v>0</v>
      </c>
      <c r="AH35" s="5">
        <v>0</v>
      </c>
      <c r="AI35" s="5">
        <v>0</v>
      </c>
      <c r="AJ35" s="5">
        <v>1</v>
      </c>
    </row>
    <row r="36" spans="1:36">
      <c r="A36">
        <v>193</v>
      </c>
      <c r="B36" t="s">
        <v>195</v>
      </c>
      <c r="C36">
        <f>_xlfn.XLOOKUP(D36,Picklists!A:A,Picklists!B:B)</f>
        <v>2</v>
      </c>
      <c r="D36" t="s">
        <v>15</v>
      </c>
      <c r="E36" t="s">
        <v>186</v>
      </c>
      <c r="F36" t="s">
        <v>52</v>
      </c>
      <c r="G36" t="s">
        <v>196</v>
      </c>
      <c r="H36" t="s">
        <v>197</v>
      </c>
      <c r="I36" s="5">
        <v>1</v>
      </c>
      <c r="J36" s="5">
        <v>0</v>
      </c>
      <c r="K36" s="5">
        <v>0</v>
      </c>
      <c r="L36" s="5">
        <v>0</v>
      </c>
      <c r="M36" s="5">
        <v>0</v>
      </c>
      <c r="N36" s="5">
        <v>0</v>
      </c>
      <c r="O36" s="5">
        <v>0</v>
      </c>
      <c r="P36" s="5">
        <v>1</v>
      </c>
      <c r="Q36" s="5">
        <v>0</v>
      </c>
      <c r="R36" s="6">
        <v>0</v>
      </c>
      <c r="S36" s="5">
        <v>0</v>
      </c>
      <c r="T36" s="5">
        <v>0</v>
      </c>
      <c r="U36" s="5">
        <v>0</v>
      </c>
      <c r="V36" s="5">
        <v>1</v>
      </c>
      <c r="W36" s="5">
        <v>0</v>
      </c>
      <c r="X36" s="5">
        <v>0</v>
      </c>
      <c r="Y36" s="5">
        <v>0</v>
      </c>
      <c r="Z36" s="5">
        <v>0</v>
      </c>
      <c r="AA36" s="5">
        <v>0</v>
      </c>
      <c r="AB36" s="5">
        <v>0</v>
      </c>
      <c r="AC36" s="5">
        <v>0</v>
      </c>
      <c r="AD36" s="5">
        <v>0</v>
      </c>
      <c r="AE36" s="5">
        <v>0</v>
      </c>
      <c r="AF36" s="5">
        <v>0</v>
      </c>
      <c r="AG36" s="5">
        <v>0</v>
      </c>
      <c r="AH36" s="5">
        <v>0</v>
      </c>
      <c r="AI36" s="5">
        <v>0</v>
      </c>
      <c r="AJ36" s="5">
        <v>1</v>
      </c>
    </row>
    <row r="37" spans="1:36">
      <c r="A37">
        <v>155</v>
      </c>
      <c r="B37" t="s">
        <v>198</v>
      </c>
      <c r="C37">
        <f>_xlfn.XLOOKUP(D37,Picklists!A:A,Picklists!B:B)</f>
        <v>2</v>
      </c>
      <c r="D37" t="s">
        <v>15</v>
      </c>
      <c r="E37" t="s">
        <v>199</v>
      </c>
      <c r="F37" t="s">
        <v>52</v>
      </c>
      <c r="G37" t="s">
        <v>200</v>
      </c>
      <c r="H37" t="s">
        <v>201</v>
      </c>
      <c r="I37" s="5">
        <v>1</v>
      </c>
      <c r="J37" s="5">
        <v>0</v>
      </c>
      <c r="K37" s="5">
        <v>0</v>
      </c>
      <c r="L37" s="5">
        <v>0</v>
      </c>
      <c r="M37" s="5">
        <v>1</v>
      </c>
      <c r="N37" s="5">
        <v>0</v>
      </c>
      <c r="O37" s="5">
        <v>0</v>
      </c>
      <c r="P37" s="5">
        <v>1</v>
      </c>
      <c r="Q37" s="5">
        <v>0</v>
      </c>
      <c r="R37" s="6">
        <v>0</v>
      </c>
      <c r="S37" s="5">
        <v>0</v>
      </c>
      <c r="T37" s="5">
        <v>0</v>
      </c>
      <c r="U37" s="5">
        <v>0</v>
      </c>
      <c r="V37" s="5">
        <v>1</v>
      </c>
      <c r="W37" s="5">
        <v>0</v>
      </c>
      <c r="X37" s="5">
        <v>0</v>
      </c>
      <c r="Y37" s="5">
        <v>0</v>
      </c>
      <c r="Z37" s="5">
        <v>0</v>
      </c>
      <c r="AA37" s="5">
        <v>0</v>
      </c>
      <c r="AB37" s="5">
        <v>0</v>
      </c>
      <c r="AC37" s="5">
        <v>0</v>
      </c>
      <c r="AD37" s="5">
        <v>0</v>
      </c>
      <c r="AE37" s="5">
        <v>0</v>
      </c>
      <c r="AF37" s="5">
        <v>0</v>
      </c>
      <c r="AG37" s="5">
        <v>0</v>
      </c>
      <c r="AH37" s="5">
        <v>0</v>
      </c>
      <c r="AI37" s="5">
        <v>0</v>
      </c>
      <c r="AJ37" s="5">
        <v>0</v>
      </c>
    </row>
    <row r="38" spans="1:36">
      <c r="A38">
        <v>195</v>
      </c>
      <c r="B38" t="s">
        <v>202</v>
      </c>
      <c r="C38">
        <f>_xlfn.XLOOKUP(D38,Picklists!A:A,Picklists!B:B)</f>
        <v>3</v>
      </c>
      <c r="D38" t="s">
        <v>20</v>
      </c>
      <c r="E38" t="s">
        <v>157</v>
      </c>
      <c r="F38" t="s">
        <v>52</v>
      </c>
      <c r="G38" t="s">
        <v>203</v>
      </c>
      <c r="H38" t="s">
        <v>204</v>
      </c>
      <c r="I38" s="5">
        <v>1</v>
      </c>
      <c r="J38" s="5">
        <v>0</v>
      </c>
      <c r="K38" s="5">
        <v>0</v>
      </c>
      <c r="L38" s="5">
        <v>0</v>
      </c>
      <c r="M38" s="5">
        <v>0</v>
      </c>
      <c r="N38" s="5">
        <v>0</v>
      </c>
      <c r="O38" s="5">
        <v>0</v>
      </c>
      <c r="P38" s="5">
        <v>1</v>
      </c>
      <c r="Q38" s="5">
        <v>1</v>
      </c>
      <c r="R38" s="6">
        <v>0</v>
      </c>
      <c r="S38" s="5">
        <v>0</v>
      </c>
      <c r="T38" s="5">
        <v>0</v>
      </c>
      <c r="U38" s="5">
        <v>0</v>
      </c>
      <c r="V38" s="5">
        <v>1</v>
      </c>
      <c r="W38" s="5">
        <v>0</v>
      </c>
      <c r="X38" s="5">
        <v>0</v>
      </c>
      <c r="Y38" s="5">
        <v>0</v>
      </c>
      <c r="Z38" s="5">
        <v>0</v>
      </c>
      <c r="AA38" s="5">
        <v>0</v>
      </c>
      <c r="AB38" s="5">
        <v>0</v>
      </c>
      <c r="AC38" s="5">
        <v>0</v>
      </c>
      <c r="AD38" s="5">
        <v>0</v>
      </c>
      <c r="AE38" s="5">
        <v>0</v>
      </c>
      <c r="AF38" s="5">
        <v>0</v>
      </c>
      <c r="AG38" s="5">
        <v>0</v>
      </c>
      <c r="AH38" s="5">
        <v>0</v>
      </c>
      <c r="AI38" s="5">
        <v>0</v>
      </c>
      <c r="AJ38" s="5">
        <v>0</v>
      </c>
    </row>
    <row r="39" spans="1:36">
      <c r="A39">
        <v>173</v>
      </c>
      <c r="B39" t="s">
        <v>205</v>
      </c>
      <c r="C39">
        <f>_xlfn.XLOOKUP(D39,Picklists!A:A,Picklists!B:B)</f>
        <v>3</v>
      </c>
      <c r="D39" t="s">
        <v>20</v>
      </c>
      <c r="E39" t="s">
        <v>199</v>
      </c>
      <c r="F39" t="s">
        <v>52</v>
      </c>
      <c r="G39" t="s">
        <v>200</v>
      </c>
      <c r="H39" t="s">
        <v>206</v>
      </c>
      <c r="I39" s="5">
        <v>1</v>
      </c>
      <c r="J39" s="5">
        <v>0</v>
      </c>
      <c r="K39" s="5">
        <v>0</v>
      </c>
      <c r="L39" s="5">
        <v>0</v>
      </c>
      <c r="M39" s="5">
        <v>1</v>
      </c>
      <c r="N39" s="5">
        <v>0</v>
      </c>
      <c r="O39" s="5">
        <v>0</v>
      </c>
      <c r="P39" s="5">
        <v>1</v>
      </c>
      <c r="Q39" s="5">
        <v>0</v>
      </c>
      <c r="R39" s="6">
        <v>0</v>
      </c>
      <c r="S39" s="5">
        <v>0</v>
      </c>
      <c r="T39" s="5">
        <v>0</v>
      </c>
      <c r="U39" s="5">
        <v>0</v>
      </c>
      <c r="V39" s="5">
        <v>1</v>
      </c>
      <c r="W39" s="5">
        <v>0</v>
      </c>
      <c r="X39" s="5">
        <v>0</v>
      </c>
      <c r="Y39" s="5">
        <v>0</v>
      </c>
      <c r="Z39" s="5">
        <v>0</v>
      </c>
      <c r="AA39" s="5">
        <v>0</v>
      </c>
      <c r="AB39" s="5">
        <v>0</v>
      </c>
      <c r="AC39" s="5">
        <v>0</v>
      </c>
      <c r="AD39" s="5">
        <v>0</v>
      </c>
      <c r="AE39" s="5">
        <v>0</v>
      </c>
      <c r="AF39" s="5">
        <v>0</v>
      </c>
      <c r="AG39" s="5">
        <v>0</v>
      </c>
      <c r="AH39" s="5">
        <v>0</v>
      </c>
      <c r="AI39" s="5">
        <v>0</v>
      </c>
      <c r="AJ39" s="5">
        <v>0</v>
      </c>
    </row>
    <row r="40" spans="1:36">
      <c r="A40">
        <v>100</v>
      </c>
      <c r="B40" t="s">
        <v>207</v>
      </c>
      <c r="C40">
        <f>_xlfn.XLOOKUP(D40,Picklists!A:A,Picklists!B:B)</f>
        <v>3</v>
      </c>
      <c r="D40" t="s">
        <v>20</v>
      </c>
      <c r="E40" t="s">
        <v>208</v>
      </c>
      <c r="F40" t="s">
        <v>52</v>
      </c>
      <c r="G40" t="s">
        <v>193</v>
      </c>
      <c r="H40" t="s">
        <v>209</v>
      </c>
      <c r="I40" s="5">
        <v>0</v>
      </c>
      <c r="J40" s="5">
        <v>0</v>
      </c>
      <c r="K40" s="5">
        <v>0</v>
      </c>
      <c r="L40" s="5">
        <v>0</v>
      </c>
      <c r="M40" s="5">
        <v>0</v>
      </c>
      <c r="N40" s="5">
        <v>1</v>
      </c>
      <c r="O40" s="5">
        <v>0</v>
      </c>
      <c r="P40" s="5">
        <v>0</v>
      </c>
      <c r="Q40" s="5">
        <v>1</v>
      </c>
      <c r="R40" s="6">
        <v>0</v>
      </c>
      <c r="S40" s="5">
        <v>0</v>
      </c>
      <c r="T40" s="5">
        <v>0</v>
      </c>
      <c r="U40" s="5">
        <v>0</v>
      </c>
      <c r="V40" s="5">
        <v>1</v>
      </c>
      <c r="W40" s="5">
        <v>0</v>
      </c>
      <c r="X40" s="5">
        <v>0</v>
      </c>
      <c r="Y40" s="5">
        <v>0</v>
      </c>
      <c r="Z40" s="5">
        <v>0</v>
      </c>
      <c r="AA40" s="5">
        <v>0</v>
      </c>
      <c r="AB40" s="5">
        <v>0</v>
      </c>
      <c r="AC40" s="5">
        <v>0</v>
      </c>
      <c r="AD40" s="5">
        <v>0</v>
      </c>
      <c r="AE40" s="5">
        <v>0</v>
      </c>
      <c r="AF40" s="5">
        <v>0</v>
      </c>
      <c r="AG40" s="5">
        <v>0</v>
      </c>
      <c r="AH40" s="5">
        <v>0</v>
      </c>
      <c r="AI40" s="5">
        <v>0</v>
      </c>
      <c r="AJ40" s="5">
        <v>1</v>
      </c>
    </row>
    <row r="41" spans="1:36">
      <c r="A41">
        <v>209</v>
      </c>
      <c r="B41" t="s">
        <v>210</v>
      </c>
      <c r="C41">
        <f>_xlfn.XLOOKUP(D41,Picklists!A:A,Picklists!B:B)</f>
        <v>3</v>
      </c>
      <c r="D41" t="s">
        <v>20</v>
      </c>
      <c r="E41" t="s">
        <v>208</v>
      </c>
      <c r="F41" t="s">
        <v>52</v>
      </c>
      <c r="G41" t="s">
        <v>211</v>
      </c>
      <c r="H41" t="s">
        <v>212</v>
      </c>
      <c r="I41" s="5">
        <v>0</v>
      </c>
      <c r="J41" s="5">
        <v>0</v>
      </c>
      <c r="K41" s="5">
        <v>0</v>
      </c>
      <c r="L41" s="5">
        <v>0</v>
      </c>
      <c r="M41" s="5">
        <v>0</v>
      </c>
      <c r="N41" s="5">
        <v>1</v>
      </c>
      <c r="O41" s="5">
        <v>0</v>
      </c>
      <c r="P41" s="5">
        <v>0</v>
      </c>
      <c r="Q41" s="5">
        <v>1</v>
      </c>
      <c r="R41" s="6">
        <v>0</v>
      </c>
      <c r="S41" s="5">
        <v>0</v>
      </c>
      <c r="T41" s="5">
        <v>0</v>
      </c>
      <c r="U41" s="5">
        <v>0</v>
      </c>
      <c r="V41" s="5">
        <v>1</v>
      </c>
      <c r="W41" s="5">
        <v>0</v>
      </c>
      <c r="X41" s="5">
        <v>0</v>
      </c>
      <c r="Y41" s="5">
        <v>0</v>
      </c>
      <c r="Z41" s="5">
        <v>0</v>
      </c>
      <c r="AA41" s="5">
        <v>0</v>
      </c>
      <c r="AB41" s="5">
        <v>0</v>
      </c>
      <c r="AC41" s="5">
        <v>0</v>
      </c>
      <c r="AD41" s="5">
        <v>0</v>
      </c>
      <c r="AE41" s="5">
        <v>0</v>
      </c>
      <c r="AF41" s="5">
        <v>0</v>
      </c>
      <c r="AG41" s="5">
        <v>0</v>
      </c>
      <c r="AH41" s="5">
        <v>0</v>
      </c>
      <c r="AI41" s="5">
        <v>0</v>
      </c>
      <c r="AJ41" s="5">
        <v>0</v>
      </c>
    </row>
    <row r="42" spans="1:36">
      <c r="A42">
        <v>16</v>
      </c>
      <c r="B42" t="s">
        <v>213</v>
      </c>
      <c r="C42">
        <f>_xlfn.XLOOKUP(D42,Picklists!A:A,Picklists!B:B)</f>
        <v>3</v>
      </c>
      <c r="D42" t="s">
        <v>20</v>
      </c>
      <c r="E42" t="s">
        <v>214</v>
      </c>
      <c r="F42" t="s">
        <v>52</v>
      </c>
      <c r="G42" t="s">
        <v>215</v>
      </c>
      <c r="H42" t="s">
        <v>216</v>
      </c>
      <c r="I42" s="5">
        <v>1</v>
      </c>
      <c r="J42" s="5">
        <v>0</v>
      </c>
      <c r="K42" s="5">
        <v>0</v>
      </c>
      <c r="L42" s="5">
        <v>0</v>
      </c>
      <c r="M42" s="5">
        <v>0</v>
      </c>
      <c r="N42" s="5">
        <v>1</v>
      </c>
      <c r="O42" s="5">
        <v>0</v>
      </c>
      <c r="P42" s="5">
        <v>0</v>
      </c>
      <c r="Q42" s="5">
        <v>1</v>
      </c>
      <c r="R42" s="6">
        <v>0</v>
      </c>
      <c r="S42" s="5">
        <v>0</v>
      </c>
      <c r="T42" s="5">
        <v>0</v>
      </c>
      <c r="U42" s="5">
        <v>0</v>
      </c>
      <c r="V42" s="5">
        <v>1</v>
      </c>
      <c r="W42" s="5">
        <v>0</v>
      </c>
      <c r="X42" s="5">
        <v>0</v>
      </c>
      <c r="Y42" s="5">
        <v>0</v>
      </c>
      <c r="Z42" s="5">
        <v>0</v>
      </c>
      <c r="AA42" s="5">
        <v>0</v>
      </c>
      <c r="AB42" s="5">
        <v>0</v>
      </c>
      <c r="AC42" s="5">
        <v>0</v>
      </c>
      <c r="AD42" s="5">
        <v>0</v>
      </c>
      <c r="AE42" s="5">
        <v>0</v>
      </c>
      <c r="AF42" s="5">
        <v>0</v>
      </c>
      <c r="AG42" s="5">
        <v>0</v>
      </c>
      <c r="AH42" s="5">
        <v>0</v>
      </c>
      <c r="AI42" s="5">
        <v>0</v>
      </c>
      <c r="AJ42" s="5">
        <v>1</v>
      </c>
    </row>
    <row r="43" spans="1:36">
      <c r="A43">
        <v>77</v>
      </c>
      <c r="B43" t="s">
        <v>217</v>
      </c>
      <c r="C43">
        <f>_xlfn.XLOOKUP(D43,Picklists!A:A,Picklists!B:B)</f>
        <v>3</v>
      </c>
      <c r="D43" t="s">
        <v>20</v>
      </c>
      <c r="E43" t="s">
        <v>42</v>
      </c>
      <c r="F43" t="s">
        <v>52</v>
      </c>
      <c r="G43" t="s">
        <v>218</v>
      </c>
      <c r="H43" t="s">
        <v>219</v>
      </c>
      <c r="I43" s="5">
        <v>0</v>
      </c>
      <c r="J43" s="5">
        <v>0</v>
      </c>
      <c r="K43" s="5">
        <v>0</v>
      </c>
      <c r="L43" s="5">
        <v>0</v>
      </c>
      <c r="M43" s="5">
        <v>0</v>
      </c>
      <c r="N43" s="5">
        <v>0</v>
      </c>
      <c r="O43" s="5">
        <v>0</v>
      </c>
      <c r="P43" s="5">
        <v>0</v>
      </c>
      <c r="Q43" s="5">
        <v>1</v>
      </c>
      <c r="R43" s="6">
        <v>0</v>
      </c>
      <c r="S43" s="5">
        <v>0</v>
      </c>
      <c r="T43" s="5">
        <v>0</v>
      </c>
      <c r="U43" s="5">
        <v>0</v>
      </c>
      <c r="V43" s="5">
        <v>1</v>
      </c>
      <c r="W43" s="5">
        <v>0</v>
      </c>
      <c r="X43" s="5">
        <v>0</v>
      </c>
      <c r="Y43" s="5">
        <v>0</v>
      </c>
      <c r="Z43" s="5">
        <v>0</v>
      </c>
      <c r="AA43" s="5">
        <v>0</v>
      </c>
      <c r="AB43" s="5">
        <v>0</v>
      </c>
      <c r="AC43" s="5">
        <v>0</v>
      </c>
      <c r="AD43" s="5">
        <v>0</v>
      </c>
      <c r="AE43" s="5">
        <v>0</v>
      </c>
      <c r="AF43" s="5">
        <v>0</v>
      </c>
      <c r="AG43" s="5">
        <v>0</v>
      </c>
      <c r="AH43" s="5">
        <v>0</v>
      </c>
      <c r="AI43" s="5">
        <v>0</v>
      </c>
      <c r="AJ43" s="5">
        <v>0</v>
      </c>
    </row>
    <row r="44" spans="1:36">
      <c r="A44">
        <v>197</v>
      </c>
      <c r="B44" t="s">
        <v>220</v>
      </c>
      <c r="C44">
        <f>_xlfn.XLOOKUP(D44,Picklists!A:A,Picklists!B:B)</f>
        <v>3</v>
      </c>
      <c r="D44" t="s">
        <v>20</v>
      </c>
      <c r="E44" t="s">
        <v>89</v>
      </c>
      <c r="F44" t="s">
        <v>52</v>
      </c>
      <c r="G44" t="s">
        <v>221</v>
      </c>
      <c r="H44" t="s">
        <v>222</v>
      </c>
      <c r="I44" s="5">
        <v>0</v>
      </c>
      <c r="J44" s="5">
        <v>0</v>
      </c>
      <c r="K44" s="5">
        <v>0</v>
      </c>
      <c r="L44" s="5">
        <v>1</v>
      </c>
      <c r="M44" s="5">
        <v>0</v>
      </c>
      <c r="N44" s="5">
        <v>0</v>
      </c>
      <c r="O44" s="5">
        <v>0</v>
      </c>
      <c r="P44" s="5">
        <v>1</v>
      </c>
      <c r="Q44" s="5">
        <v>0</v>
      </c>
      <c r="R44" s="6">
        <v>0</v>
      </c>
      <c r="S44" s="5">
        <v>0</v>
      </c>
      <c r="T44" s="5">
        <v>0</v>
      </c>
      <c r="U44" s="5">
        <v>0</v>
      </c>
      <c r="V44" s="5">
        <v>1</v>
      </c>
      <c r="W44" s="5">
        <v>0</v>
      </c>
      <c r="X44" s="5">
        <v>0</v>
      </c>
      <c r="Y44" s="5">
        <v>0</v>
      </c>
      <c r="Z44" s="5">
        <v>0</v>
      </c>
      <c r="AA44" s="5">
        <v>0</v>
      </c>
      <c r="AB44" s="5">
        <v>0</v>
      </c>
      <c r="AC44" s="5">
        <v>0</v>
      </c>
      <c r="AD44" s="5">
        <v>0</v>
      </c>
      <c r="AE44" s="5">
        <v>0</v>
      </c>
      <c r="AF44" s="5">
        <v>0</v>
      </c>
      <c r="AG44" s="5">
        <v>0</v>
      </c>
      <c r="AH44" s="5">
        <v>0</v>
      </c>
      <c r="AI44" s="5">
        <v>0</v>
      </c>
      <c r="AJ44" s="5">
        <v>0</v>
      </c>
    </row>
    <row r="45" spans="1:36">
      <c r="A45">
        <v>192</v>
      </c>
      <c r="B45" t="s">
        <v>223</v>
      </c>
      <c r="C45">
        <f>_xlfn.XLOOKUP(D45,Picklists!A:A,Picklists!B:B)</f>
        <v>3</v>
      </c>
      <c r="D45" t="s">
        <v>20</v>
      </c>
      <c r="E45" t="s">
        <v>186</v>
      </c>
      <c r="F45" t="s">
        <v>52</v>
      </c>
      <c r="G45" t="s">
        <v>224</v>
      </c>
      <c r="H45" t="s">
        <v>225</v>
      </c>
      <c r="I45" s="5">
        <v>1</v>
      </c>
      <c r="J45" s="5">
        <v>0</v>
      </c>
      <c r="K45" s="5">
        <v>0</v>
      </c>
      <c r="L45" s="5">
        <v>0</v>
      </c>
      <c r="M45" s="5">
        <v>0</v>
      </c>
      <c r="N45" s="5">
        <v>0</v>
      </c>
      <c r="O45" s="5">
        <v>0</v>
      </c>
      <c r="P45" s="5">
        <v>1</v>
      </c>
      <c r="Q45" s="5">
        <v>0</v>
      </c>
      <c r="R45" s="6">
        <v>0</v>
      </c>
      <c r="S45" s="5">
        <v>0</v>
      </c>
      <c r="T45" s="5">
        <v>0</v>
      </c>
      <c r="U45" s="5">
        <v>0</v>
      </c>
      <c r="V45" s="5">
        <v>1</v>
      </c>
      <c r="W45" s="5">
        <v>0</v>
      </c>
      <c r="X45" s="5">
        <v>0</v>
      </c>
      <c r="Y45" s="5">
        <v>0</v>
      </c>
      <c r="Z45" s="5">
        <v>0</v>
      </c>
      <c r="AA45" s="5">
        <v>0</v>
      </c>
      <c r="AB45" s="5">
        <v>0</v>
      </c>
      <c r="AC45" s="5">
        <v>0</v>
      </c>
      <c r="AD45" s="5">
        <v>0</v>
      </c>
      <c r="AE45" s="5">
        <v>0</v>
      </c>
      <c r="AF45" s="5">
        <v>0</v>
      </c>
      <c r="AG45" s="5">
        <v>0</v>
      </c>
      <c r="AH45" s="5">
        <v>0</v>
      </c>
      <c r="AI45" s="5">
        <v>0</v>
      </c>
      <c r="AJ45" s="5">
        <v>0</v>
      </c>
    </row>
    <row r="46" spans="1:36">
      <c r="A46">
        <v>70</v>
      </c>
      <c r="B46" t="s">
        <v>226</v>
      </c>
      <c r="C46">
        <f>_xlfn.XLOOKUP(D46,Picklists!A:A,Picklists!B:B)</f>
        <v>4</v>
      </c>
      <c r="D46" t="s">
        <v>24</v>
      </c>
      <c r="E46" t="s">
        <v>109</v>
      </c>
      <c r="F46" t="s">
        <v>52</v>
      </c>
      <c r="G46" t="s">
        <v>227</v>
      </c>
      <c r="H46" t="s">
        <v>228</v>
      </c>
      <c r="I46" s="5">
        <v>0</v>
      </c>
      <c r="J46" s="5">
        <v>0</v>
      </c>
      <c r="K46" s="5">
        <v>0</v>
      </c>
      <c r="L46" s="5">
        <v>0</v>
      </c>
      <c r="M46" s="5">
        <v>1</v>
      </c>
      <c r="N46" s="5">
        <v>0</v>
      </c>
      <c r="O46" s="5">
        <v>0</v>
      </c>
      <c r="P46" s="5">
        <v>1</v>
      </c>
      <c r="Q46" s="5">
        <v>0</v>
      </c>
      <c r="R46" s="6">
        <v>0</v>
      </c>
      <c r="S46" s="5">
        <v>0</v>
      </c>
      <c r="T46" s="5">
        <v>0</v>
      </c>
      <c r="U46" s="5">
        <v>0</v>
      </c>
      <c r="V46" s="5">
        <v>1</v>
      </c>
      <c r="W46" s="5">
        <v>0</v>
      </c>
      <c r="X46" s="5">
        <v>0</v>
      </c>
      <c r="Y46" s="5">
        <v>0</v>
      </c>
      <c r="Z46" s="5">
        <v>0</v>
      </c>
      <c r="AA46" s="5">
        <v>0</v>
      </c>
      <c r="AB46" s="5">
        <v>0</v>
      </c>
      <c r="AC46" s="5">
        <v>0</v>
      </c>
      <c r="AD46" s="5">
        <v>0</v>
      </c>
      <c r="AE46" s="5">
        <v>0</v>
      </c>
      <c r="AF46" s="5">
        <v>0</v>
      </c>
      <c r="AG46" s="5">
        <v>0</v>
      </c>
      <c r="AH46" s="5">
        <v>0</v>
      </c>
      <c r="AI46" s="5">
        <v>0</v>
      </c>
      <c r="AJ46" s="5">
        <v>1</v>
      </c>
    </row>
    <row r="47" spans="1:36">
      <c r="A47">
        <v>208</v>
      </c>
      <c r="B47" t="s">
        <v>229</v>
      </c>
      <c r="C47">
        <f>_xlfn.XLOOKUP(D47,Picklists!A:A,Picklists!B:B)</f>
        <v>4</v>
      </c>
      <c r="D47" t="s">
        <v>24</v>
      </c>
      <c r="E47" t="s">
        <v>42</v>
      </c>
      <c r="F47" t="s">
        <v>52</v>
      </c>
      <c r="G47" t="s">
        <v>230</v>
      </c>
      <c r="H47" t="s">
        <v>231</v>
      </c>
      <c r="I47" s="5">
        <v>0</v>
      </c>
      <c r="J47" s="5">
        <v>0</v>
      </c>
      <c r="K47" s="5">
        <v>0</v>
      </c>
      <c r="L47" s="5">
        <v>0</v>
      </c>
      <c r="M47" s="5">
        <v>0</v>
      </c>
      <c r="N47" s="5">
        <v>0</v>
      </c>
      <c r="O47" s="5">
        <v>0</v>
      </c>
      <c r="P47" s="5">
        <v>0</v>
      </c>
      <c r="Q47" s="5">
        <v>1</v>
      </c>
      <c r="R47" s="6">
        <v>0</v>
      </c>
      <c r="S47" s="5">
        <v>0</v>
      </c>
      <c r="T47" s="5">
        <v>0</v>
      </c>
      <c r="U47" s="5">
        <v>0</v>
      </c>
      <c r="V47" s="5">
        <v>1</v>
      </c>
      <c r="W47" s="5">
        <v>0</v>
      </c>
      <c r="X47" s="5">
        <v>0</v>
      </c>
      <c r="Y47" s="5">
        <v>0</v>
      </c>
      <c r="Z47" s="5">
        <v>0</v>
      </c>
      <c r="AA47" s="5">
        <v>0</v>
      </c>
      <c r="AB47" s="5">
        <v>0</v>
      </c>
      <c r="AC47" s="5">
        <v>0</v>
      </c>
      <c r="AD47" s="5">
        <v>0</v>
      </c>
      <c r="AE47" s="5">
        <v>0</v>
      </c>
      <c r="AF47" s="5">
        <v>0</v>
      </c>
      <c r="AG47" s="5">
        <v>0</v>
      </c>
      <c r="AH47" s="5">
        <v>0</v>
      </c>
      <c r="AI47" s="5">
        <v>0</v>
      </c>
      <c r="AJ47" s="5">
        <v>0</v>
      </c>
    </row>
    <row r="48" spans="1:36">
      <c r="A48">
        <v>12</v>
      </c>
      <c r="B48" t="s">
        <v>232</v>
      </c>
      <c r="C48">
        <f>_xlfn.XLOOKUP(D48,Picklists!A:A,Picklists!B:B)</f>
        <v>4</v>
      </c>
      <c r="D48" t="s">
        <v>24</v>
      </c>
      <c r="E48" t="s">
        <v>85</v>
      </c>
      <c r="F48" t="s">
        <v>52</v>
      </c>
      <c r="G48" t="s">
        <v>233</v>
      </c>
      <c r="H48" t="s">
        <v>234</v>
      </c>
      <c r="I48" s="5">
        <v>0</v>
      </c>
      <c r="J48" s="5">
        <v>1</v>
      </c>
      <c r="K48" s="5">
        <v>0</v>
      </c>
      <c r="L48" s="5">
        <v>0</v>
      </c>
      <c r="M48" s="5">
        <v>0</v>
      </c>
      <c r="N48" s="5">
        <v>1</v>
      </c>
      <c r="O48" s="5">
        <v>0</v>
      </c>
      <c r="P48" s="5">
        <v>0</v>
      </c>
      <c r="Q48" s="5">
        <v>1</v>
      </c>
      <c r="R48" s="6">
        <v>0</v>
      </c>
      <c r="S48" s="5">
        <v>0</v>
      </c>
      <c r="T48" s="5">
        <v>0</v>
      </c>
      <c r="U48" s="5">
        <v>0</v>
      </c>
      <c r="V48" s="5">
        <v>1</v>
      </c>
      <c r="W48" s="5">
        <v>0</v>
      </c>
      <c r="X48" s="5">
        <v>0</v>
      </c>
      <c r="Y48" s="5">
        <v>0</v>
      </c>
      <c r="Z48" s="5">
        <v>0</v>
      </c>
      <c r="AA48" s="5">
        <v>0</v>
      </c>
      <c r="AB48" s="5">
        <v>0</v>
      </c>
      <c r="AC48" s="5">
        <v>0</v>
      </c>
      <c r="AD48" s="5">
        <v>0</v>
      </c>
      <c r="AE48" s="5">
        <v>0</v>
      </c>
      <c r="AF48" s="5">
        <v>0</v>
      </c>
      <c r="AG48" s="5">
        <v>0</v>
      </c>
      <c r="AH48" s="5">
        <v>0</v>
      </c>
      <c r="AI48" s="5">
        <v>0</v>
      </c>
      <c r="AJ48" s="5">
        <v>1</v>
      </c>
    </row>
    <row r="49" spans="1:36">
      <c r="A49">
        <v>8</v>
      </c>
      <c r="B49" t="s">
        <v>235</v>
      </c>
      <c r="C49">
        <f>_xlfn.XLOOKUP(D49,Picklists!A:A,Picklists!B:B)</f>
        <v>4</v>
      </c>
      <c r="D49" t="s">
        <v>24</v>
      </c>
      <c r="E49" t="s">
        <v>97</v>
      </c>
      <c r="F49" t="s">
        <v>52</v>
      </c>
      <c r="G49" t="s">
        <v>28</v>
      </c>
      <c r="H49" t="s">
        <v>236</v>
      </c>
      <c r="I49" s="5">
        <v>0</v>
      </c>
      <c r="J49" s="5">
        <v>0</v>
      </c>
      <c r="K49" s="5">
        <v>0</v>
      </c>
      <c r="L49" s="5">
        <v>0</v>
      </c>
      <c r="M49" s="5">
        <v>1</v>
      </c>
      <c r="N49" s="5">
        <v>0</v>
      </c>
      <c r="O49" s="5">
        <v>0</v>
      </c>
      <c r="P49" s="5">
        <v>0</v>
      </c>
      <c r="Q49" s="5">
        <v>1</v>
      </c>
      <c r="R49" s="6">
        <v>0</v>
      </c>
      <c r="S49" s="5">
        <v>0</v>
      </c>
      <c r="T49" s="5">
        <v>0</v>
      </c>
      <c r="U49" s="5">
        <v>0</v>
      </c>
      <c r="V49" s="5">
        <v>1</v>
      </c>
      <c r="W49" s="5">
        <v>0</v>
      </c>
      <c r="X49" s="5">
        <v>0</v>
      </c>
      <c r="Y49" s="5">
        <v>0</v>
      </c>
      <c r="Z49" s="5">
        <v>0</v>
      </c>
      <c r="AA49" s="5">
        <v>0</v>
      </c>
      <c r="AB49" s="5">
        <v>0</v>
      </c>
      <c r="AC49" s="5">
        <v>0</v>
      </c>
      <c r="AD49" s="5">
        <v>0</v>
      </c>
      <c r="AE49" s="5">
        <v>0</v>
      </c>
      <c r="AF49" s="5">
        <v>0</v>
      </c>
      <c r="AG49" s="5">
        <v>0</v>
      </c>
      <c r="AH49" s="5">
        <v>0</v>
      </c>
      <c r="AI49" s="5">
        <v>0</v>
      </c>
      <c r="AJ49" s="5">
        <v>0</v>
      </c>
    </row>
    <row r="50" spans="1:36">
      <c r="A50">
        <v>96</v>
      </c>
      <c r="B50" t="s">
        <v>237</v>
      </c>
      <c r="C50">
        <f>_xlfn.XLOOKUP(D50,Picklists!A:A,Picklists!B:B)</f>
        <v>5</v>
      </c>
      <c r="D50" t="s">
        <v>29</v>
      </c>
      <c r="E50" t="s">
        <v>105</v>
      </c>
      <c r="F50" t="s">
        <v>52</v>
      </c>
      <c r="G50" t="s">
        <v>238</v>
      </c>
      <c r="H50" t="s">
        <v>239</v>
      </c>
      <c r="I50" s="5">
        <v>0</v>
      </c>
      <c r="J50" s="5">
        <v>0</v>
      </c>
      <c r="K50" s="5">
        <v>0</v>
      </c>
      <c r="L50" s="5">
        <v>0</v>
      </c>
      <c r="M50" s="5">
        <v>0</v>
      </c>
      <c r="N50" s="5">
        <v>1</v>
      </c>
      <c r="O50" s="5">
        <v>0</v>
      </c>
      <c r="P50" s="5">
        <v>1</v>
      </c>
      <c r="Q50" s="5">
        <v>0</v>
      </c>
      <c r="R50" s="6">
        <v>0</v>
      </c>
      <c r="S50" s="5">
        <v>0</v>
      </c>
      <c r="T50" s="5">
        <v>0</v>
      </c>
      <c r="U50" s="5">
        <v>0</v>
      </c>
      <c r="V50" s="5">
        <v>1</v>
      </c>
      <c r="W50" s="5">
        <v>0</v>
      </c>
      <c r="X50" s="5">
        <v>0</v>
      </c>
      <c r="Y50" s="5">
        <v>0</v>
      </c>
      <c r="Z50" s="5">
        <v>0</v>
      </c>
      <c r="AA50" s="5">
        <v>0</v>
      </c>
      <c r="AB50" s="5">
        <v>0</v>
      </c>
      <c r="AC50" s="5">
        <v>0</v>
      </c>
      <c r="AD50" s="5">
        <v>0</v>
      </c>
      <c r="AE50" s="5">
        <v>0</v>
      </c>
      <c r="AF50" s="5">
        <v>0</v>
      </c>
      <c r="AG50" s="5">
        <v>0</v>
      </c>
      <c r="AH50" s="5">
        <v>0</v>
      </c>
      <c r="AI50" s="5">
        <v>0</v>
      </c>
      <c r="AJ50" s="5">
        <v>1</v>
      </c>
    </row>
    <row r="51" spans="1:36">
      <c r="A51">
        <v>55</v>
      </c>
      <c r="B51" t="s">
        <v>240</v>
      </c>
      <c r="C51">
        <f>_xlfn.XLOOKUP(D51,Picklists!A:A,Picklists!B:B)</f>
        <v>5</v>
      </c>
      <c r="D51" t="s">
        <v>29</v>
      </c>
      <c r="E51" t="s">
        <v>208</v>
      </c>
      <c r="F51" t="s">
        <v>52</v>
      </c>
      <c r="G51" t="s">
        <v>233</v>
      </c>
      <c r="H51" t="s">
        <v>241</v>
      </c>
      <c r="I51" s="5">
        <v>0</v>
      </c>
      <c r="J51" s="5">
        <v>0</v>
      </c>
      <c r="K51" s="5">
        <v>0</v>
      </c>
      <c r="L51" s="5">
        <v>0</v>
      </c>
      <c r="M51" s="5">
        <v>0</v>
      </c>
      <c r="N51" s="5">
        <v>1</v>
      </c>
      <c r="O51" s="5">
        <v>0</v>
      </c>
      <c r="P51" s="5">
        <v>0</v>
      </c>
      <c r="Q51" s="5">
        <v>1</v>
      </c>
      <c r="R51" s="6">
        <v>0</v>
      </c>
      <c r="S51" s="5">
        <v>0</v>
      </c>
      <c r="T51" s="5">
        <v>0</v>
      </c>
      <c r="U51" s="5">
        <v>0</v>
      </c>
      <c r="V51" s="5">
        <v>1</v>
      </c>
      <c r="W51" s="5">
        <v>0</v>
      </c>
      <c r="X51" s="5">
        <v>0</v>
      </c>
      <c r="Y51" s="5">
        <v>0</v>
      </c>
      <c r="Z51" s="5">
        <v>0</v>
      </c>
      <c r="AA51" s="5">
        <v>0</v>
      </c>
      <c r="AB51" s="5">
        <v>0</v>
      </c>
      <c r="AC51" s="5">
        <v>0</v>
      </c>
      <c r="AD51" s="5">
        <v>0</v>
      </c>
      <c r="AE51" s="5">
        <v>0</v>
      </c>
      <c r="AF51" s="5">
        <v>0</v>
      </c>
      <c r="AG51" s="5">
        <v>0</v>
      </c>
      <c r="AH51" s="5">
        <v>0</v>
      </c>
      <c r="AI51" s="5">
        <v>0</v>
      </c>
      <c r="AJ51" s="5">
        <v>1</v>
      </c>
    </row>
    <row r="52" spans="1:36">
      <c r="A52">
        <v>207</v>
      </c>
      <c r="B52" t="s">
        <v>242</v>
      </c>
      <c r="C52">
        <f>_xlfn.XLOOKUP(D52,Picklists!A:A,Picklists!B:B)</f>
        <v>5</v>
      </c>
      <c r="D52" t="s">
        <v>29</v>
      </c>
      <c r="E52" t="s">
        <v>42</v>
      </c>
      <c r="F52" t="s">
        <v>52</v>
      </c>
      <c r="G52" t="s">
        <v>243</v>
      </c>
      <c r="H52" t="s">
        <v>244</v>
      </c>
      <c r="I52" s="5">
        <v>0</v>
      </c>
      <c r="J52" s="5">
        <v>0</v>
      </c>
      <c r="K52" s="5">
        <v>0</v>
      </c>
      <c r="L52" s="5">
        <v>0</v>
      </c>
      <c r="M52" s="5">
        <v>0</v>
      </c>
      <c r="N52" s="5">
        <v>0</v>
      </c>
      <c r="O52" s="5">
        <v>0</v>
      </c>
      <c r="P52" s="5">
        <v>0</v>
      </c>
      <c r="Q52" s="5">
        <v>1</v>
      </c>
      <c r="R52" s="6">
        <v>0</v>
      </c>
      <c r="S52" s="5">
        <v>0</v>
      </c>
      <c r="T52" s="5">
        <v>0</v>
      </c>
      <c r="U52" s="5">
        <v>0</v>
      </c>
      <c r="V52" s="5">
        <v>1</v>
      </c>
      <c r="W52" s="5">
        <v>0</v>
      </c>
      <c r="X52" s="5">
        <v>0</v>
      </c>
      <c r="Y52" s="5">
        <v>0</v>
      </c>
      <c r="Z52" s="5">
        <v>0</v>
      </c>
      <c r="AA52" s="5">
        <v>0</v>
      </c>
      <c r="AB52" s="5">
        <v>0</v>
      </c>
      <c r="AC52" s="5">
        <v>0</v>
      </c>
      <c r="AD52" s="5">
        <v>0</v>
      </c>
      <c r="AE52" s="5">
        <v>0</v>
      </c>
      <c r="AF52" s="5">
        <v>0</v>
      </c>
      <c r="AG52" s="5">
        <v>0</v>
      </c>
      <c r="AH52" s="5">
        <v>0</v>
      </c>
      <c r="AI52" s="5">
        <v>0</v>
      </c>
      <c r="AJ52" s="5">
        <v>1</v>
      </c>
    </row>
    <row r="53" spans="1:36">
      <c r="A53">
        <v>79</v>
      </c>
      <c r="B53" t="s">
        <v>245</v>
      </c>
      <c r="C53">
        <f>_xlfn.XLOOKUP(D53,Picklists!A:A,Picklists!B:B)</f>
        <v>1</v>
      </c>
      <c r="D53" t="s">
        <v>10</v>
      </c>
      <c r="E53" t="s">
        <v>246</v>
      </c>
      <c r="F53" t="s">
        <v>14</v>
      </c>
      <c r="G53" t="s">
        <v>247</v>
      </c>
      <c r="H53" t="s">
        <v>248</v>
      </c>
      <c r="I53" s="5">
        <v>0</v>
      </c>
      <c r="J53" s="5">
        <v>1</v>
      </c>
      <c r="K53" s="5">
        <v>0</v>
      </c>
      <c r="L53" s="5">
        <v>1</v>
      </c>
      <c r="M53" s="5">
        <v>1</v>
      </c>
      <c r="N53" s="5">
        <v>0</v>
      </c>
      <c r="O53" s="5">
        <v>0</v>
      </c>
      <c r="P53" s="5">
        <v>0</v>
      </c>
      <c r="Q53" s="5">
        <v>0</v>
      </c>
      <c r="R53" s="6">
        <v>0</v>
      </c>
      <c r="S53" s="5">
        <v>0</v>
      </c>
      <c r="T53" s="5">
        <v>0</v>
      </c>
      <c r="U53" s="5">
        <v>0</v>
      </c>
      <c r="V53" s="5">
        <v>0</v>
      </c>
      <c r="W53" s="5">
        <v>1</v>
      </c>
      <c r="X53" s="5">
        <v>0</v>
      </c>
      <c r="Y53" s="5">
        <v>0</v>
      </c>
      <c r="Z53" s="5">
        <v>0</v>
      </c>
      <c r="AA53" s="5">
        <v>0</v>
      </c>
      <c r="AB53" s="5">
        <v>0</v>
      </c>
      <c r="AC53" s="5">
        <v>0</v>
      </c>
      <c r="AD53" s="5">
        <v>0</v>
      </c>
      <c r="AE53" s="5">
        <v>0</v>
      </c>
      <c r="AF53" s="5">
        <v>0</v>
      </c>
      <c r="AG53" s="5">
        <v>0</v>
      </c>
      <c r="AH53" s="5">
        <v>0</v>
      </c>
      <c r="AI53" s="5">
        <v>0</v>
      </c>
      <c r="AJ53" s="5">
        <v>0</v>
      </c>
    </row>
    <row r="54" spans="1:36">
      <c r="A54">
        <v>33</v>
      </c>
      <c r="B54" t="s">
        <v>249</v>
      </c>
      <c r="C54">
        <f>_xlfn.XLOOKUP(D54,Picklists!A:A,Picklists!B:B)</f>
        <v>1</v>
      </c>
      <c r="D54" t="s">
        <v>10</v>
      </c>
      <c r="E54" t="s">
        <v>168</v>
      </c>
      <c r="F54" t="s">
        <v>14</v>
      </c>
      <c r="G54" t="s">
        <v>250</v>
      </c>
      <c r="H54" t="s">
        <v>251</v>
      </c>
      <c r="I54" s="5">
        <v>1</v>
      </c>
      <c r="J54" s="5">
        <v>1</v>
      </c>
      <c r="K54" s="5">
        <v>0</v>
      </c>
      <c r="L54" s="5">
        <v>0</v>
      </c>
      <c r="M54" s="5">
        <v>0</v>
      </c>
      <c r="N54" s="5">
        <v>0</v>
      </c>
      <c r="O54" s="5">
        <v>1</v>
      </c>
      <c r="P54" s="5">
        <v>0</v>
      </c>
      <c r="Q54" s="5">
        <v>0</v>
      </c>
      <c r="R54" s="6">
        <v>0</v>
      </c>
      <c r="S54" s="5">
        <v>0</v>
      </c>
      <c r="T54" s="5">
        <v>0</v>
      </c>
      <c r="U54" s="5">
        <v>0</v>
      </c>
      <c r="V54" s="5">
        <v>0</v>
      </c>
      <c r="W54" s="5">
        <v>1</v>
      </c>
      <c r="X54" s="5">
        <v>0</v>
      </c>
      <c r="Y54" s="5">
        <v>0</v>
      </c>
      <c r="Z54" s="5">
        <v>0</v>
      </c>
      <c r="AA54" s="5">
        <v>0</v>
      </c>
      <c r="AB54" s="5">
        <v>0</v>
      </c>
      <c r="AC54" s="5">
        <v>0</v>
      </c>
      <c r="AD54" s="5">
        <v>0</v>
      </c>
      <c r="AE54" s="5">
        <v>0</v>
      </c>
      <c r="AF54" s="5">
        <v>0</v>
      </c>
      <c r="AG54" s="5">
        <v>0</v>
      </c>
      <c r="AH54" s="5">
        <v>0</v>
      </c>
      <c r="AI54" s="5">
        <v>0</v>
      </c>
      <c r="AJ54" s="5">
        <v>0</v>
      </c>
    </row>
    <row r="55" spans="1:36">
      <c r="A55">
        <v>104</v>
      </c>
      <c r="B55" t="s">
        <v>252</v>
      </c>
      <c r="C55">
        <f>_xlfn.XLOOKUP(D55,Picklists!A:A,Picklists!B:B)</f>
        <v>1</v>
      </c>
      <c r="D55" t="s">
        <v>10</v>
      </c>
      <c r="E55" t="s">
        <v>168</v>
      </c>
      <c r="F55" t="s">
        <v>14</v>
      </c>
      <c r="G55" t="s">
        <v>253</v>
      </c>
      <c r="H55" t="s">
        <v>254</v>
      </c>
      <c r="I55" s="5">
        <v>1</v>
      </c>
      <c r="J55" s="5">
        <v>1</v>
      </c>
      <c r="K55" s="5">
        <v>0</v>
      </c>
      <c r="L55" s="5">
        <v>0</v>
      </c>
      <c r="M55" s="5">
        <v>0</v>
      </c>
      <c r="N55" s="5">
        <v>0</v>
      </c>
      <c r="O55" s="5">
        <v>1</v>
      </c>
      <c r="P55" s="5">
        <v>0</v>
      </c>
      <c r="Q55" s="5">
        <v>0</v>
      </c>
      <c r="R55" s="6">
        <v>0</v>
      </c>
      <c r="S55" s="5">
        <v>0</v>
      </c>
      <c r="T55" s="5">
        <v>0</v>
      </c>
      <c r="U55" s="5">
        <v>0</v>
      </c>
      <c r="V55" s="5">
        <v>0</v>
      </c>
      <c r="W55" s="5">
        <v>1</v>
      </c>
      <c r="X55" s="5">
        <v>0</v>
      </c>
      <c r="Y55" s="5">
        <v>0</v>
      </c>
      <c r="Z55" s="5">
        <v>0</v>
      </c>
      <c r="AA55" s="5">
        <v>0</v>
      </c>
      <c r="AB55" s="5">
        <v>0</v>
      </c>
      <c r="AC55" s="5">
        <v>0</v>
      </c>
      <c r="AD55" s="5">
        <v>0</v>
      </c>
      <c r="AE55" s="5">
        <v>0</v>
      </c>
      <c r="AF55" s="5">
        <v>0</v>
      </c>
      <c r="AG55" s="5">
        <v>0</v>
      </c>
      <c r="AH55" s="5">
        <v>0</v>
      </c>
      <c r="AI55" s="5">
        <v>0</v>
      </c>
      <c r="AJ55" s="5">
        <v>0</v>
      </c>
    </row>
    <row r="56" spans="1:36">
      <c r="A56">
        <v>158</v>
      </c>
      <c r="B56" t="s">
        <v>255</v>
      </c>
      <c r="C56">
        <f>_xlfn.XLOOKUP(D56,Picklists!A:A,Picklists!B:B)</f>
        <v>1</v>
      </c>
      <c r="D56" t="s">
        <v>10</v>
      </c>
      <c r="E56" t="s">
        <v>256</v>
      </c>
      <c r="F56" t="s">
        <v>14</v>
      </c>
      <c r="G56" t="s">
        <v>257</v>
      </c>
      <c r="H56" t="s">
        <v>258</v>
      </c>
      <c r="I56" s="5">
        <v>0</v>
      </c>
      <c r="J56" s="5">
        <v>1</v>
      </c>
      <c r="K56" s="5">
        <v>0</v>
      </c>
      <c r="L56" s="5">
        <v>0</v>
      </c>
      <c r="M56" s="5">
        <v>0</v>
      </c>
      <c r="N56" s="5">
        <v>0</v>
      </c>
      <c r="O56" s="5">
        <v>0</v>
      </c>
      <c r="P56" s="5">
        <v>1</v>
      </c>
      <c r="Q56" s="5">
        <v>0</v>
      </c>
      <c r="R56" s="6">
        <v>0</v>
      </c>
      <c r="S56" s="5">
        <v>0</v>
      </c>
      <c r="T56" s="5">
        <v>0</v>
      </c>
      <c r="U56" s="5">
        <v>0</v>
      </c>
      <c r="V56" s="5">
        <v>0</v>
      </c>
      <c r="W56" s="5">
        <v>1</v>
      </c>
      <c r="X56" s="5">
        <v>0</v>
      </c>
      <c r="Y56" s="5">
        <v>0</v>
      </c>
      <c r="Z56" s="5">
        <v>0</v>
      </c>
      <c r="AA56" s="5">
        <v>0</v>
      </c>
      <c r="AB56" s="5">
        <v>0</v>
      </c>
      <c r="AC56" s="5">
        <v>0</v>
      </c>
      <c r="AD56" s="5">
        <v>0</v>
      </c>
      <c r="AE56" s="5">
        <v>0</v>
      </c>
      <c r="AF56" s="5">
        <v>0</v>
      </c>
      <c r="AG56" s="5">
        <v>0</v>
      </c>
      <c r="AH56" s="5">
        <v>0</v>
      </c>
      <c r="AI56" s="5">
        <v>0</v>
      </c>
      <c r="AJ56" s="5">
        <v>0</v>
      </c>
    </row>
    <row r="57" spans="1:36">
      <c r="A57">
        <v>165</v>
      </c>
      <c r="B57" t="s">
        <v>259</v>
      </c>
      <c r="C57">
        <f>_xlfn.XLOOKUP(D57,Picklists!A:A,Picklists!B:B)</f>
        <v>2</v>
      </c>
      <c r="D57" t="s">
        <v>15</v>
      </c>
      <c r="E57" t="s">
        <v>260</v>
      </c>
      <c r="F57" t="s">
        <v>14</v>
      </c>
      <c r="G57" t="s">
        <v>261</v>
      </c>
      <c r="H57" t="s">
        <v>262</v>
      </c>
      <c r="I57" s="5">
        <v>0</v>
      </c>
      <c r="J57" s="5">
        <v>1</v>
      </c>
      <c r="K57" s="5">
        <v>0</v>
      </c>
      <c r="L57" s="5">
        <v>1</v>
      </c>
      <c r="M57" s="5">
        <v>0</v>
      </c>
      <c r="N57" s="5">
        <v>0</v>
      </c>
      <c r="O57" s="5">
        <v>0</v>
      </c>
      <c r="P57" s="5">
        <v>1</v>
      </c>
      <c r="Q57" s="5">
        <v>0</v>
      </c>
      <c r="R57" s="6">
        <v>0</v>
      </c>
      <c r="S57" s="5">
        <v>0</v>
      </c>
      <c r="T57" s="5">
        <v>0</v>
      </c>
      <c r="U57" s="5">
        <v>0</v>
      </c>
      <c r="V57" s="5">
        <v>0</v>
      </c>
      <c r="W57" s="5">
        <v>1</v>
      </c>
      <c r="X57" s="5">
        <v>0</v>
      </c>
      <c r="Y57" s="5">
        <v>0</v>
      </c>
      <c r="Z57" s="5">
        <v>0</v>
      </c>
      <c r="AA57" s="5">
        <v>0</v>
      </c>
      <c r="AB57" s="5">
        <v>0</v>
      </c>
      <c r="AC57" s="5">
        <v>0</v>
      </c>
      <c r="AD57" s="5">
        <v>0</v>
      </c>
      <c r="AE57" s="5">
        <v>0</v>
      </c>
      <c r="AF57" s="5">
        <v>0</v>
      </c>
      <c r="AG57" s="5">
        <v>0</v>
      </c>
      <c r="AH57" s="5">
        <v>0</v>
      </c>
      <c r="AI57" s="5">
        <v>0</v>
      </c>
      <c r="AJ57" s="5">
        <v>0</v>
      </c>
    </row>
    <row r="58" spans="1:36">
      <c r="A58">
        <v>27</v>
      </c>
      <c r="B58" t="s">
        <v>263</v>
      </c>
      <c r="C58">
        <f>_xlfn.XLOOKUP(D58,Picklists!A:A,Picklists!B:B)</f>
        <v>2</v>
      </c>
      <c r="D58" t="s">
        <v>15</v>
      </c>
      <c r="E58" t="s">
        <v>256</v>
      </c>
      <c r="F58" t="s">
        <v>14</v>
      </c>
      <c r="G58" t="s">
        <v>264</v>
      </c>
      <c r="H58" t="s">
        <v>265</v>
      </c>
      <c r="I58" s="5">
        <v>0</v>
      </c>
      <c r="J58" s="5">
        <v>1</v>
      </c>
      <c r="K58" s="5">
        <v>0</v>
      </c>
      <c r="L58" s="5">
        <v>0</v>
      </c>
      <c r="M58" s="5">
        <v>0</v>
      </c>
      <c r="N58" s="5">
        <v>0</v>
      </c>
      <c r="O58" s="5">
        <v>0</v>
      </c>
      <c r="P58" s="5">
        <v>1</v>
      </c>
      <c r="Q58" s="5">
        <v>0</v>
      </c>
      <c r="R58" s="6">
        <v>0</v>
      </c>
      <c r="S58" s="5">
        <v>0</v>
      </c>
      <c r="T58" s="5">
        <v>0</v>
      </c>
      <c r="U58" s="5">
        <v>0</v>
      </c>
      <c r="V58" s="5">
        <v>0</v>
      </c>
      <c r="W58" s="5">
        <v>1</v>
      </c>
      <c r="X58" s="5">
        <v>0</v>
      </c>
      <c r="Y58" s="5">
        <v>0</v>
      </c>
      <c r="Z58" s="5">
        <v>0</v>
      </c>
      <c r="AA58" s="5">
        <v>0</v>
      </c>
      <c r="AB58" s="5">
        <v>0</v>
      </c>
      <c r="AC58" s="5">
        <v>0</v>
      </c>
      <c r="AD58" s="5">
        <v>0</v>
      </c>
      <c r="AE58" s="5">
        <v>0</v>
      </c>
      <c r="AF58" s="5">
        <v>0</v>
      </c>
      <c r="AG58" s="5">
        <v>0</v>
      </c>
      <c r="AH58" s="5">
        <v>0</v>
      </c>
      <c r="AI58" s="5">
        <v>0</v>
      </c>
      <c r="AJ58" s="5">
        <v>0</v>
      </c>
    </row>
    <row r="59" spans="1:36">
      <c r="A59">
        <v>149</v>
      </c>
      <c r="B59" t="s">
        <v>266</v>
      </c>
      <c r="C59">
        <f>_xlfn.XLOOKUP(D59,Picklists!A:A,Picklists!B:B)</f>
        <v>2</v>
      </c>
      <c r="D59" t="s">
        <v>15</v>
      </c>
      <c r="E59" t="s">
        <v>267</v>
      </c>
      <c r="F59" t="s">
        <v>14</v>
      </c>
      <c r="G59" t="s">
        <v>268</v>
      </c>
      <c r="H59" t="s">
        <v>269</v>
      </c>
      <c r="I59" s="5">
        <v>0</v>
      </c>
      <c r="J59" s="5">
        <v>1</v>
      </c>
      <c r="K59" s="5">
        <v>0</v>
      </c>
      <c r="L59" s="5">
        <v>0</v>
      </c>
      <c r="M59" s="5">
        <v>0</v>
      </c>
      <c r="N59" s="5">
        <v>1</v>
      </c>
      <c r="O59" s="5">
        <v>0</v>
      </c>
      <c r="P59" s="5">
        <v>0</v>
      </c>
      <c r="Q59" s="5">
        <v>0</v>
      </c>
      <c r="R59" s="6">
        <v>0</v>
      </c>
      <c r="S59" s="5">
        <v>0</v>
      </c>
      <c r="T59" s="5">
        <v>0</v>
      </c>
      <c r="U59" s="5">
        <v>0</v>
      </c>
      <c r="V59" s="5">
        <v>0</v>
      </c>
      <c r="W59" s="5">
        <v>1</v>
      </c>
      <c r="X59" s="5">
        <v>0</v>
      </c>
      <c r="Y59" s="5">
        <v>0</v>
      </c>
      <c r="Z59" s="5">
        <v>0</v>
      </c>
      <c r="AA59" s="5">
        <v>0</v>
      </c>
      <c r="AB59" s="5">
        <v>0</v>
      </c>
      <c r="AC59" s="5">
        <v>0</v>
      </c>
      <c r="AD59" s="5">
        <v>0</v>
      </c>
      <c r="AE59" s="5">
        <v>0</v>
      </c>
      <c r="AF59" s="5">
        <v>0</v>
      </c>
      <c r="AG59" s="5">
        <v>0</v>
      </c>
      <c r="AH59" s="5">
        <v>0</v>
      </c>
      <c r="AI59" s="5">
        <v>0</v>
      </c>
      <c r="AJ59" s="5">
        <v>0</v>
      </c>
    </row>
    <row r="60" spans="1:36">
      <c r="A60">
        <v>156</v>
      </c>
      <c r="B60" t="s">
        <v>270</v>
      </c>
      <c r="C60">
        <f>_xlfn.XLOOKUP(D60,Picklists!A:A,Picklists!B:B)</f>
        <v>2</v>
      </c>
      <c r="D60" t="s">
        <v>15</v>
      </c>
      <c r="E60" t="s">
        <v>256</v>
      </c>
      <c r="F60" t="s">
        <v>14</v>
      </c>
      <c r="G60" t="s">
        <v>257</v>
      </c>
      <c r="H60" t="s">
        <v>271</v>
      </c>
      <c r="I60" s="5">
        <v>0</v>
      </c>
      <c r="J60" s="5">
        <v>1</v>
      </c>
      <c r="K60" s="5">
        <v>0</v>
      </c>
      <c r="L60" s="5">
        <v>0</v>
      </c>
      <c r="M60" s="5">
        <v>0</v>
      </c>
      <c r="N60" s="5">
        <v>0</v>
      </c>
      <c r="O60" s="5">
        <v>0</v>
      </c>
      <c r="P60" s="5">
        <v>1</v>
      </c>
      <c r="Q60" s="5">
        <v>0</v>
      </c>
      <c r="R60" s="6">
        <v>0</v>
      </c>
      <c r="S60" s="5">
        <v>0</v>
      </c>
      <c r="T60" s="5">
        <v>0</v>
      </c>
      <c r="U60" s="5">
        <v>0</v>
      </c>
      <c r="V60" s="5">
        <v>0</v>
      </c>
      <c r="W60" s="5">
        <v>1</v>
      </c>
      <c r="X60" s="5">
        <v>0</v>
      </c>
      <c r="Y60" s="5">
        <v>0</v>
      </c>
      <c r="Z60" s="5">
        <v>0</v>
      </c>
      <c r="AA60" s="5">
        <v>0</v>
      </c>
      <c r="AB60" s="5">
        <v>0</v>
      </c>
      <c r="AC60" s="5">
        <v>0</v>
      </c>
      <c r="AD60" s="5">
        <v>0</v>
      </c>
      <c r="AE60" s="5">
        <v>0</v>
      </c>
      <c r="AF60" s="5">
        <v>0</v>
      </c>
      <c r="AG60" s="5">
        <v>0</v>
      </c>
      <c r="AH60" s="5">
        <v>0</v>
      </c>
      <c r="AI60" s="5">
        <v>0</v>
      </c>
      <c r="AJ60" s="5">
        <v>0</v>
      </c>
    </row>
    <row r="61" spans="1:36">
      <c r="A61">
        <v>154</v>
      </c>
      <c r="B61" t="s">
        <v>272</v>
      </c>
      <c r="C61">
        <f>_xlfn.XLOOKUP(D61,Picklists!A:A,Picklists!B:B)</f>
        <v>2</v>
      </c>
      <c r="D61" t="s">
        <v>15</v>
      </c>
      <c r="E61" t="s">
        <v>273</v>
      </c>
      <c r="F61" t="s">
        <v>14</v>
      </c>
      <c r="G61" t="s">
        <v>274</v>
      </c>
      <c r="H61" t="s">
        <v>275</v>
      </c>
      <c r="I61" s="5">
        <v>1</v>
      </c>
      <c r="J61" s="5">
        <v>1</v>
      </c>
      <c r="K61" s="5">
        <v>0</v>
      </c>
      <c r="L61" s="5">
        <v>0</v>
      </c>
      <c r="M61" s="5">
        <v>0</v>
      </c>
      <c r="N61" s="5">
        <v>0</v>
      </c>
      <c r="O61" s="5">
        <v>0</v>
      </c>
      <c r="P61" s="5">
        <v>0</v>
      </c>
      <c r="Q61" s="5">
        <v>0</v>
      </c>
      <c r="R61" s="6">
        <v>0</v>
      </c>
      <c r="S61" s="5">
        <v>0</v>
      </c>
      <c r="T61" s="5">
        <v>0</v>
      </c>
      <c r="U61" s="5">
        <v>0</v>
      </c>
      <c r="V61" s="5">
        <v>0</v>
      </c>
      <c r="W61" s="5">
        <v>1</v>
      </c>
      <c r="X61" s="5">
        <v>0</v>
      </c>
      <c r="Y61" s="5">
        <v>0</v>
      </c>
      <c r="Z61" s="5">
        <v>0</v>
      </c>
      <c r="AA61" s="5">
        <v>0</v>
      </c>
      <c r="AB61" s="5">
        <v>0</v>
      </c>
      <c r="AC61" s="5">
        <v>0</v>
      </c>
      <c r="AD61" s="5">
        <v>0</v>
      </c>
      <c r="AE61" s="5">
        <v>0</v>
      </c>
      <c r="AF61" s="5">
        <v>0</v>
      </c>
      <c r="AG61" s="5">
        <v>0</v>
      </c>
      <c r="AH61" s="5">
        <v>0</v>
      </c>
      <c r="AI61" s="5">
        <v>0</v>
      </c>
      <c r="AJ61" s="5">
        <v>0</v>
      </c>
    </row>
    <row r="62" spans="1:36">
      <c r="A62">
        <v>14</v>
      </c>
      <c r="B62" t="s">
        <v>276</v>
      </c>
      <c r="C62">
        <f>_xlfn.XLOOKUP(D62,Picklists!A:A,Picklists!B:B)</f>
        <v>3</v>
      </c>
      <c r="D62" t="s">
        <v>20</v>
      </c>
      <c r="E62" t="s">
        <v>277</v>
      </c>
      <c r="F62" t="s">
        <v>14</v>
      </c>
      <c r="G62" t="s">
        <v>278</v>
      </c>
      <c r="H62" t="s">
        <v>279</v>
      </c>
      <c r="I62" s="5">
        <v>0</v>
      </c>
      <c r="J62" s="5">
        <v>1</v>
      </c>
      <c r="K62" s="5">
        <v>0</v>
      </c>
      <c r="L62" s="5">
        <v>0</v>
      </c>
      <c r="M62" s="5">
        <v>0</v>
      </c>
      <c r="N62" s="5">
        <v>0</v>
      </c>
      <c r="O62" s="5">
        <v>0</v>
      </c>
      <c r="P62" s="5">
        <v>1</v>
      </c>
      <c r="Q62" s="5">
        <v>1</v>
      </c>
      <c r="R62" s="6">
        <v>0</v>
      </c>
      <c r="S62" s="5">
        <v>0</v>
      </c>
      <c r="T62" s="5">
        <v>0</v>
      </c>
      <c r="U62" s="5">
        <v>0</v>
      </c>
      <c r="V62" s="5">
        <v>0</v>
      </c>
      <c r="W62" s="5">
        <v>1</v>
      </c>
      <c r="X62" s="5">
        <v>0</v>
      </c>
      <c r="Y62" s="5">
        <v>0</v>
      </c>
      <c r="Z62" s="5">
        <v>0</v>
      </c>
      <c r="AA62" s="5">
        <v>0</v>
      </c>
      <c r="AB62" s="5">
        <v>0</v>
      </c>
      <c r="AC62" s="5">
        <v>0</v>
      </c>
      <c r="AD62" s="5">
        <v>0</v>
      </c>
      <c r="AE62" s="5">
        <v>0</v>
      </c>
      <c r="AF62" s="5">
        <v>0</v>
      </c>
      <c r="AG62" s="5">
        <v>0</v>
      </c>
      <c r="AH62" s="5">
        <v>0</v>
      </c>
      <c r="AI62" s="5">
        <v>0</v>
      </c>
      <c r="AJ62" s="5">
        <v>0</v>
      </c>
    </row>
    <row r="63" spans="1:36">
      <c r="A63">
        <v>17</v>
      </c>
      <c r="B63" t="s">
        <v>280</v>
      </c>
      <c r="C63">
        <f>_xlfn.XLOOKUP(D63,Picklists!A:A,Picklists!B:B)</f>
        <v>3</v>
      </c>
      <c r="D63" t="s">
        <v>20</v>
      </c>
      <c r="E63" t="s">
        <v>11</v>
      </c>
      <c r="F63" t="s">
        <v>14</v>
      </c>
      <c r="G63" t="s">
        <v>281</v>
      </c>
      <c r="H63" t="s">
        <v>282</v>
      </c>
      <c r="I63" s="5">
        <v>0</v>
      </c>
      <c r="J63" s="5">
        <v>1</v>
      </c>
      <c r="K63" s="5">
        <v>0</v>
      </c>
      <c r="L63" s="5">
        <v>0</v>
      </c>
      <c r="M63" s="5">
        <v>0</v>
      </c>
      <c r="N63" s="5">
        <v>0</v>
      </c>
      <c r="O63" s="5">
        <v>0</v>
      </c>
      <c r="P63" s="5">
        <v>0</v>
      </c>
      <c r="Q63" s="5">
        <v>0</v>
      </c>
      <c r="R63" s="6">
        <v>0</v>
      </c>
      <c r="S63" s="5">
        <v>0</v>
      </c>
      <c r="T63" s="5">
        <v>0</v>
      </c>
      <c r="U63" s="5">
        <v>0</v>
      </c>
      <c r="V63" s="5">
        <v>0</v>
      </c>
      <c r="W63" s="5">
        <v>1</v>
      </c>
      <c r="X63" s="5">
        <v>0</v>
      </c>
      <c r="Y63" s="5">
        <v>0</v>
      </c>
      <c r="Z63" s="5">
        <v>0</v>
      </c>
      <c r="AA63" s="5">
        <v>0</v>
      </c>
      <c r="AB63" s="5">
        <v>0</v>
      </c>
      <c r="AC63" s="5">
        <v>0</v>
      </c>
      <c r="AD63" s="5">
        <v>0</v>
      </c>
      <c r="AE63" s="5">
        <v>0</v>
      </c>
      <c r="AF63" s="5">
        <v>0</v>
      </c>
      <c r="AG63" s="5">
        <v>0</v>
      </c>
      <c r="AH63" s="5">
        <v>0</v>
      </c>
      <c r="AI63" s="5">
        <v>0</v>
      </c>
      <c r="AJ63" s="5">
        <v>0</v>
      </c>
    </row>
    <row r="64" spans="1:36">
      <c r="A64">
        <v>67</v>
      </c>
      <c r="B64" t="s">
        <v>283</v>
      </c>
      <c r="C64">
        <f>_xlfn.XLOOKUP(D64,Picklists!A:A,Picklists!B:B)</f>
        <v>3</v>
      </c>
      <c r="D64" t="s">
        <v>20</v>
      </c>
      <c r="E64" t="s">
        <v>284</v>
      </c>
      <c r="F64" t="s">
        <v>14</v>
      </c>
      <c r="G64" t="s">
        <v>281</v>
      </c>
      <c r="H64" t="s">
        <v>285</v>
      </c>
      <c r="I64" s="5">
        <v>0</v>
      </c>
      <c r="J64" s="5">
        <v>1</v>
      </c>
      <c r="K64" s="5">
        <v>0</v>
      </c>
      <c r="L64" s="5">
        <v>0</v>
      </c>
      <c r="M64" s="5">
        <v>0</v>
      </c>
      <c r="N64" s="5">
        <v>0</v>
      </c>
      <c r="O64" s="5">
        <v>0</v>
      </c>
      <c r="P64" s="5">
        <v>0</v>
      </c>
      <c r="Q64" s="5">
        <v>1</v>
      </c>
      <c r="R64" s="6">
        <v>0</v>
      </c>
      <c r="S64" s="5">
        <v>0</v>
      </c>
      <c r="T64" s="5">
        <v>0</v>
      </c>
      <c r="U64" s="5">
        <v>0</v>
      </c>
      <c r="V64" s="5">
        <v>0</v>
      </c>
      <c r="W64" s="5">
        <v>1</v>
      </c>
      <c r="X64" s="5">
        <v>0</v>
      </c>
      <c r="Y64" s="5">
        <v>0</v>
      </c>
      <c r="Z64" s="5">
        <v>0</v>
      </c>
      <c r="AA64" s="5">
        <v>0</v>
      </c>
      <c r="AB64" s="5">
        <v>0</v>
      </c>
      <c r="AC64" s="5">
        <v>0</v>
      </c>
      <c r="AD64" s="5">
        <v>0</v>
      </c>
      <c r="AE64" s="5">
        <v>0</v>
      </c>
      <c r="AF64" s="5">
        <v>0</v>
      </c>
      <c r="AG64" s="5">
        <v>0</v>
      </c>
      <c r="AH64" s="5">
        <v>0</v>
      </c>
      <c r="AI64" s="5">
        <v>0</v>
      </c>
      <c r="AJ64" s="5">
        <v>0</v>
      </c>
    </row>
    <row r="65" spans="1:36">
      <c r="A65">
        <v>95</v>
      </c>
      <c r="B65" t="s">
        <v>286</v>
      </c>
      <c r="C65">
        <f>_xlfn.XLOOKUP(D65,Picklists!A:A,Picklists!B:B)</f>
        <v>3</v>
      </c>
      <c r="D65" t="s">
        <v>20</v>
      </c>
      <c r="E65" t="s">
        <v>287</v>
      </c>
      <c r="F65" t="s">
        <v>14</v>
      </c>
      <c r="G65" t="s">
        <v>247</v>
      </c>
      <c r="H65" t="s">
        <v>288</v>
      </c>
      <c r="I65" s="5">
        <v>1</v>
      </c>
      <c r="J65" s="5">
        <v>0</v>
      </c>
      <c r="K65" s="5">
        <v>0</v>
      </c>
      <c r="L65" s="5">
        <v>0</v>
      </c>
      <c r="M65" s="5">
        <v>0</v>
      </c>
      <c r="N65" s="5">
        <v>0</v>
      </c>
      <c r="O65" s="5">
        <v>1</v>
      </c>
      <c r="P65" s="5">
        <v>1</v>
      </c>
      <c r="Q65" s="5">
        <v>0</v>
      </c>
      <c r="R65" s="6">
        <v>0</v>
      </c>
      <c r="S65" s="5">
        <v>0</v>
      </c>
      <c r="T65" s="5">
        <v>0</v>
      </c>
      <c r="U65" s="5">
        <v>0</v>
      </c>
      <c r="V65" s="5">
        <v>0</v>
      </c>
      <c r="W65" s="5">
        <v>1</v>
      </c>
      <c r="X65" s="5">
        <v>0</v>
      </c>
      <c r="Y65" s="5">
        <v>0</v>
      </c>
      <c r="Z65" s="5">
        <v>0</v>
      </c>
      <c r="AA65" s="5">
        <v>0</v>
      </c>
      <c r="AB65" s="5">
        <v>0</v>
      </c>
      <c r="AC65" s="5">
        <v>0</v>
      </c>
      <c r="AD65" s="5">
        <v>0</v>
      </c>
      <c r="AE65" s="5">
        <v>0</v>
      </c>
      <c r="AF65" s="5">
        <v>0</v>
      </c>
      <c r="AG65" s="5">
        <v>0</v>
      </c>
      <c r="AH65" s="5">
        <v>0</v>
      </c>
      <c r="AI65" s="5">
        <v>0</v>
      </c>
      <c r="AJ65" s="5">
        <v>0</v>
      </c>
    </row>
    <row r="66" spans="1:36">
      <c r="A66">
        <v>40</v>
      </c>
      <c r="B66" t="s">
        <v>289</v>
      </c>
      <c r="C66">
        <f>_xlfn.XLOOKUP(D66,Picklists!A:A,Picklists!B:B)</f>
        <v>4</v>
      </c>
      <c r="D66" t="s">
        <v>24</v>
      </c>
      <c r="E66" t="s">
        <v>256</v>
      </c>
      <c r="F66" t="s">
        <v>14</v>
      </c>
      <c r="G66" t="s">
        <v>290</v>
      </c>
      <c r="H66" t="s">
        <v>291</v>
      </c>
      <c r="I66" s="5">
        <v>0</v>
      </c>
      <c r="J66" s="5">
        <v>1</v>
      </c>
      <c r="K66" s="5">
        <v>0</v>
      </c>
      <c r="L66" s="5">
        <v>0</v>
      </c>
      <c r="M66" s="5">
        <v>0</v>
      </c>
      <c r="N66" s="5">
        <v>0</v>
      </c>
      <c r="O66" s="5">
        <v>0</v>
      </c>
      <c r="P66" s="5">
        <v>1</v>
      </c>
      <c r="Q66" s="5">
        <v>0</v>
      </c>
      <c r="R66" s="6">
        <v>0</v>
      </c>
      <c r="S66" s="5">
        <v>0</v>
      </c>
      <c r="T66" s="5">
        <v>0</v>
      </c>
      <c r="U66" s="5">
        <v>0</v>
      </c>
      <c r="V66" s="5">
        <v>0</v>
      </c>
      <c r="W66" s="5">
        <v>1</v>
      </c>
      <c r="X66" s="5">
        <v>0</v>
      </c>
      <c r="Y66" s="5">
        <v>0</v>
      </c>
      <c r="Z66" s="5">
        <v>0</v>
      </c>
      <c r="AA66" s="5">
        <v>0</v>
      </c>
      <c r="AB66" s="5">
        <v>0</v>
      </c>
      <c r="AC66" s="5">
        <v>0</v>
      </c>
      <c r="AD66" s="5">
        <v>0</v>
      </c>
      <c r="AE66" s="5">
        <v>0</v>
      </c>
      <c r="AF66" s="5">
        <v>0</v>
      </c>
      <c r="AG66" s="5">
        <v>0</v>
      </c>
      <c r="AH66" s="5">
        <v>0</v>
      </c>
      <c r="AI66" s="5">
        <v>0</v>
      </c>
      <c r="AJ66" s="5">
        <v>0</v>
      </c>
    </row>
    <row r="67" spans="1:36">
      <c r="A67">
        <v>37</v>
      </c>
      <c r="B67" t="s">
        <v>292</v>
      </c>
      <c r="C67">
        <f>_xlfn.XLOOKUP(D67,Picklists!A:A,Picklists!B:B)</f>
        <v>4</v>
      </c>
      <c r="D67" t="s">
        <v>24</v>
      </c>
      <c r="E67" t="s">
        <v>293</v>
      </c>
      <c r="F67" t="s">
        <v>14</v>
      </c>
      <c r="G67" t="s">
        <v>294</v>
      </c>
      <c r="H67" t="s">
        <v>295</v>
      </c>
      <c r="I67" s="5">
        <v>0</v>
      </c>
      <c r="J67" s="5">
        <v>1</v>
      </c>
      <c r="K67" s="5">
        <v>0</v>
      </c>
      <c r="L67" s="5">
        <v>0</v>
      </c>
      <c r="M67" s="5">
        <v>1</v>
      </c>
      <c r="N67" s="5">
        <v>1</v>
      </c>
      <c r="O67" s="5">
        <v>0</v>
      </c>
      <c r="P67" s="5">
        <v>0</v>
      </c>
      <c r="Q67" s="5">
        <v>0</v>
      </c>
      <c r="R67" s="6">
        <v>0</v>
      </c>
      <c r="S67" s="5">
        <v>0</v>
      </c>
      <c r="T67" s="5">
        <v>0</v>
      </c>
      <c r="U67" s="5">
        <v>0</v>
      </c>
      <c r="V67" s="5">
        <v>0</v>
      </c>
      <c r="W67" s="5">
        <v>1</v>
      </c>
      <c r="X67" s="5">
        <v>0</v>
      </c>
      <c r="Y67" s="5">
        <v>0</v>
      </c>
      <c r="Z67" s="5">
        <v>0</v>
      </c>
      <c r="AA67" s="5">
        <v>0</v>
      </c>
      <c r="AB67" s="5">
        <v>0</v>
      </c>
      <c r="AC67" s="5">
        <v>0</v>
      </c>
      <c r="AD67" s="5">
        <v>0</v>
      </c>
      <c r="AE67" s="5">
        <v>0</v>
      </c>
      <c r="AF67" s="5">
        <v>0</v>
      </c>
      <c r="AG67" s="5">
        <v>0</v>
      </c>
      <c r="AH67" s="5">
        <v>0</v>
      </c>
      <c r="AI67" s="5">
        <v>0</v>
      </c>
      <c r="AJ67" s="5">
        <v>0</v>
      </c>
    </row>
    <row r="68" spans="1:36">
      <c r="A68">
        <v>147</v>
      </c>
      <c r="B68" t="s">
        <v>296</v>
      </c>
      <c r="C68">
        <f>_xlfn.XLOOKUP(D68,Picklists!A:A,Picklists!B:B)</f>
        <v>4</v>
      </c>
      <c r="D68" t="s">
        <v>24</v>
      </c>
      <c r="E68" t="s">
        <v>297</v>
      </c>
      <c r="F68" t="s">
        <v>14</v>
      </c>
      <c r="G68" t="s">
        <v>298</v>
      </c>
      <c r="H68" t="s">
        <v>299</v>
      </c>
      <c r="I68" s="5">
        <v>0</v>
      </c>
      <c r="J68" s="5">
        <v>0</v>
      </c>
      <c r="K68" s="5">
        <v>0</v>
      </c>
      <c r="L68" s="5">
        <v>0</v>
      </c>
      <c r="M68" s="5">
        <v>1</v>
      </c>
      <c r="N68" s="5">
        <v>0</v>
      </c>
      <c r="O68" s="5">
        <v>0</v>
      </c>
      <c r="P68" s="5">
        <v>1</v>
      </c>
      <c r="Q68" s="5">
        <v>0</v>
      </c>
      <c r="R68" s="6">
        <v>1</v>
      </c>
      <c r="S68" s="5">
        <v>0</v>
      </c>
      <c r="T68" s="5">
        <v>0</v>
      </c>
      <c r="U68" s="5">
        <v>0</v>
      </c>
      <c r="V68" s="5">
        <v>0</v>
      </c>
      <c r="W68" s="5">
        <v>1</v>
      </c>
      <c r="X68" s="5">
        <v>0</v>
      </c>
      <c r="Y68" s="5">
        <v>0</v>
      </c>
      <c r="Z68" s="5">
        <v>0</v>
      </c>
      <c r="AA68" s="5">
        <v>0</v>
      </c>
      <c r="AB68" s="5">
        <v>0</v>
      </c>
      <c r="AC68" s="5">
        <v>0</v>
      </c>
      <c r="AD68" s="5">
        <v>0</v>
      </c>
      <c r="AE68" s="5">
        <v>0</v>
      </c>
      <c r="AF68" s="5">
        <v>0</v>
      </c>
      <c r="AG68" s="5">
        <v>0</v>
      </c>
      <c r="AH68" s="5">
        <v>0</v>
      </c>
      <c r="AI68" s="5">
        <v>0</v>
      </c>
      <c r="AJ68" s="5">
        <v>0</v>
      </c>
    </row>
    <row r="69" spans="1:36">
      <c r="A69">
        <v>73</v>
      </c>
      <c r="B69" t="s">
        <v>300</v>
      </c>
      <c r="C69">
        <f>_xlfn.XLOOKUP(D69,Picklists!A:A,Picklists!B:B)</f>
        <v>4</v>
      </c>
      <c r="D69" t="s">
        <v>24</v>
      </c>
      <c r="E69" t="s">
        <v>256</v>
      </c>
      <c r="F69" t="s">
        <v>14</v>
      </c>
      <c r="G69" t="s">
        <v>301</v>
      </c>
      <c r="H69" t="s">
        <v>302</v>
      </c>
      <c r="I69" s="5">
        <v>0</v>
      </c>
      <c r="J69" s="5">
        <v>1</v>
      </c>
      <c r="K69" s="5">
        <v>0</v>
      </c>
      <c r="L69" s="5">
        <v>0</v>
      </c>
      <c r="M69" s="5">
        <v>0</v>
      </c>
      <c r="N69" s="5">
        <v>0</v>
      </c>
      <c r="O69" s="5">
        <v>0</v>
      </c>
      <c r="P69" s="5">
        <v>1</v>
      </c>
      <c r="Q69" s="5">
        <v>0</v>
      </c>
      <c r="R69" s="6">
        <v>0</v>
      </c>
      <c r="S69" s="5">
        <v>0</v>
      </c>
      <c r="T69" s="5">
        <v>0</v>
      </c>
      <c r="U69" s="5">
        <v>0</v>
      </c>
      <c r="V69" s="5">
        <v>0</v>
      </c>
      <c r="W69" s="5">
        <v>1</v>
      </c>
      <c r="X69" s="5">
        <v>0</v>
      </c>
      <c r="Y69" s="5">
        <v>0</v>
      </c>
      <c r="Z69" s="5">
        <v>0</v>
      </c>
      <c r="AA69" s="5">
        <v>0</v>
      </c>
      <c r="AB69" s="5">
        <v>0</v>
      </c>
      <c r="AC69" s="5">
        <v>0</v>
      </c>
      <c r="AD69" s="5">
        <v>0</v>
      </c>
      <c r="AE69" s="5">
        <v>0</v>
      </c>
      <c r="AF69" s="5">
        <v>0</v>
      </c>
      <c r="AG69" s="5">
        <v>0</v>
      </c>
      <c r="AH69" s="5">
        <v>0</v>
      </c>
      <c r="AI69" s="5">
        <v>0</v>
      </c>
      <c r="AJ69" s="5">
        <v>0</v>
      </c>
    </row>
    <row r="70" spans="1:36">
      <c r="A70">
        <v>188</v>
      </c>
      <c r="B70" t="s">
        <v>303</v>
      </c>
      <c r="C70">
        <f>_xlfn.XLOOKUP(D70,Picklists!A:A,Picklists!B:B)</f>
        <v>4</v>
      </c>
      <c r="D70" t="s">
        <v>24</v>
      </c>
      <c r="E70" t="s">
        <v>256</v>
      </c>
      <c r="F70" t="s">
        <v>14</v>
      </c>
      <c r="G70" t="s">
        <v>304</v>
      </c>
      <c r="H70" t="s">
        <v>305</v>
      </c>
      <c r="I70" s="5">
        <v>0</v>
      </c>
      <c r="J70" s="5">
        <v>1</v>
      </c>
      <c r="K70" s="5">
        <v>0</v>
      </c>
      <c r="L70" s="5">
        <v>0</v>
      </c>
      <c r="M70" s="5">
        <v>0</v>
      </c>
      <c r="N70" s="5">
        <v>0</v>
      </c>
      <c r="O70" s="5">
        <v>0</v>
      </c>
      <c r="P70" s="5">
        <v>1</v>
      </c>
      <c r="Q70" s="5">
        <v>0</v>
      </c>
      <c r="R70" s="6">
        <v>0</v>
      </c>
      <c r="S70" s="5">
        <v>0</v>
      </c>
      <c r="T70" s="5">
        <v>0</v>
      </c>
      <c r="U70" s="5">
        <v>0</v>
      </c>
      <c r="V70" s="5">
        <v>0</v>
      </c>
      <c r="W70" s="5">
        <v>1</v>
      </c>
      <c r="X70" s="5">
        <v>0</v>
      </c>
      <c r="Y70" s="5">
        <v>0</v>
      </c>
      <c r="Z70" s="5">
        <v>0</v>
      </c>
      <c r="AA70" s="5">
        <v>0</v>
      </c>
      <c r="AB70" s="5">
        <v>0</v>
      </c>
      <c r="AC70" s="5">
        <v>0</v>
      </c>
      <c r="AD70" s="5">
        <v>0</v>
      </c>
      <c r="AE70" s="5">
        <v>0</v>
      </c>
      <c r="AF70" s="5">
        <v>0</v>
      </c>
      <c r="AG70" s="5">
        <v>0</v>
      </c>
      <c r="AH70" s="5">
        <v>0</v>
      </c>
      <c r="AI70" s="5">
        <v>0</v>
      </c>
      <c r="AJ70" s="5">
        <v>0</v>
      </c>
    </row>
    <row r="71" spans="1:36">
      <c r="A71">
        <v>225</v>
      </c>
      <c r="B71" t="s">
        <v>306</v>
      </c>
      <c r="C71">
        <f>_xlfn.XLOOKUP(D71,Picklists!A:A,Picklists!B:B)</f>
        <v>4</v>
      </c>
      <c r="D71" t="s">
        <v>24</v>
      </c>
      <c r="E71" t="s">
        <v>11</v>
      </c>
      <c r="F71" t="s">
        <v>14</v>
      </c>
      <c r="G71" t="s">
        <v>307</v>
      </c>
      <c r="H71" t="s">
        <v>308</v>
      </c>
      <c r="I71" s="5">
        <v>0</v>
      </c>
      <c r="J71" s="5">
        <v>1</v>
      </c>
      <c r="K71" s="5">
        <v>0</v>
      </c>
      <c r="L71" s="5">
        <v>0</v>
      </c>
      <c r="M71" s="5">
        <v>0</v>
      </c>
      <c r="N71" s="5">
        <v>0</v>
      </c>
      <c r="O71" s="5">
        <v>0</v>
      </c>
      <c r="P71" s="5">
        <v>0</v>
      </c>
      <c r="Q71" s="5">
        <v>0</v>
      </c>
      <c r="R71" s="6">
        <v>0</v>
      </c>
      <c r="S71" s="5">
        <v>0</v>
      </c>
      <c r="T71" s="5">
        <v>0</v>
      </c>
      <c r="U71" s="5">
        <v>0</v>
      </c>
      <c r="V71" s="5">
        <v>0</v>
      </c>
      <c r="W71" s="5">
        <v>1</v>
      </c>
      <c r="X71" s="5">
        <v>0</v>
      </c>
      <c r="Y71" s="5">
        <v>0</v>
      </c>
      <c r="Z71" s="5">
        <v>0</v>
      </c>
      <c r="AA71" s="5">
        <v>0</v>
      </c>
      <c r="AB71" s="5">
        <v>0</v>
      </c>
      <c r="AC71" s="5">
        <v>0</v>
      </c>
      <c r="AD71" s="5">
        <v>0</v>
      </c>
      <c r="AE71" s="5">
        <v>0</v>
      </c>
      <c r="AF71" s="5">
        <v>0</v>
      </c>
      <c r="AG71" s="5">
        <v>0</v>
      </c>
      <c r="AH71" s="5">
        <v>0</v>
      </c>
      <c r="AI71" s="5">
        <v>0</v>
      </c>
      <c r="AJ71" s="5">
        <v>0</v>
      </c>
    </row>
    <row r="72" spans="1:36">
      <c r="A72">
        <v>213</v>
      </c>
      <c r="B72" t="s">
        <v>309</v>
      </c>
      <c r="C72">
        <f>_xlfn.XLOOKUP(D72,Picklists!A:A,Picklists!B:B)</f>
        <v>4</v>
      </c>
      <c r="D72" t="s">
        <v>24</v>
      </c>
      <c r="E72" t="s">
        <v>267</v>
      </c>
      <c r="F72" t="s">
        <v>14</v>
      </c>
      <c r="G72" t="s">
        <v>281</v>
      </c>
      <c r="H72" t="s">
        <v>310</v>
      </c>
      <c r="I72" s="5">
        <v>0</v>
      </c>
      <c r="J72" s="5">
        <v>1</v>
      </c>
      <c r="K72" s="5">
        <v>0</v>
      </c>
      <c r="L72" s="5">
        <v>0</v>
      </c>
      <c r="M72" s="5">
        <v>0</v>
      </c>
      <c r="N72" s="5">
        <v>1</v>
      </c>
      <c r="O72" s="5">
        <v>0</v>
      </c>
      <c r="P72" s="5">
        <v>0</v>
      </c>
      <c r="Q72" s="5">
        <v>0</v>
      </c>
      <c r="R72" s="6">
        <v>0</v>
      </c>
      <c r="S72" s="5">
        <v>0</v>
      </c>
      <c r="T72" s="5">
        <v>0</v>
      </c>
      <c r="U72" s="5">
        <v>0</v>
      </c>
      <c r="V72" s="5">
        <v>0</v>
      </c>
      <c r="W72" s="5">
        <v>1</v>
      </c>
      <c r="X72" s="5">
        <v>0</v>
      </c>
      <c r="Y72" s="5">
        <v>0</v>
      </c>
      <c r="Z72" s="5">
        <v>0</v>
      </c>
      <c r="AA72" s="5">
        <v>0</v>
      </c>
      <c r="AB72" s="5">
        <v>0</v>
      </c>
      <c r="AC72" s="5">
        <v>0</v>
      </c>
      <c r="AD72" s="5">
        <v>0</v>
      </c>
      <c r="AE72" s="5">
        <v>0</v>
      </c>
      <c r="AF72" s="5">
        <v>0</v>
      </c>
      <c r="AG72" s="5">
        <v>0</v>
      </c>
      <c r="AH72" s="5">
        <v>0</v>
      </c>
      <c r="AI72" s="5">
        <v>0</v>
      </c>
      <c r="AJ72" s="5">
        <v>0</v>
      </c>
    </row>
    <row r="73" spans="1:36">
      <c r="A73">
        <v>19</v>
      </c>
      <c r="B73" t="s">
        <v>311</v>
      </c>
      <c r="C73">
        <f>_xlfn.XLOOKUP(D73,Picklists!A:A,Picklists!B:B)</f>
        <v>5</v>
      </c>
      <c r="D73" t="s">
        <v>29</v>
      </c>
      <c r="E73" t="s">
        <v>312</v>
      </c>
      <c r="F73" t="s">
        <v>14</v>
      </c>
      <c r="G73" t="s">
        <v>313</v>
      </c>
      <c r="H73" t="s">
        <v>314</v>
      </c>
      <c r="I73" s="5">
        <v>0</v>
      </c>
      <c r="J73" s="5">
        <v>1</v>
      </c>
      <c r="K73" s="5">
        <v>0</v>
      </c>
      <c r="L73" s="5">
        <v>1</v>
      </c>
      <c r="M73" s="5">
        <v>0</v>
      </c>
      <c r="N73" s="5">
        <v>0</v>
      </c>
      <c r="O73" s="5">
        <v>0</v>
      </c>
      <c r="P73" s="5">
        <v>0</v>
      </c>
      <c r="Q73" s="5">
        <v>0</v>
      </c>
      <c r="R73" s="6">
        <v>0</v>
      </c>
      <c r="S73" s="5">
        <v>0</v>
      </c>
      <c r="T73" s="5">
        <v>0</v>
      </c>
      <c r="U73" s="5">
        <v>0</v>
      </c>
      <c r="V73" s="5">
        <v>0</v>
      </c>
      <c r="W73" s="5">
        <v>1</v>
      </c>
      <c r="X73" s="5">
        <v>0</v>
      </c>
      <c r="Y73" s="5">
        <v>0</v>
      </c>
      <c r="Z73" s="5">
        <v>0</v>
      </c>
      <c r="AA73" s="5">
        <v>0</v>
      </c>
      <c r="AB73" s="5">
        <v>0</v>
      </c>
      <c r="AC73" s="5">
        <v>0</v>
      </c>
      <c r="AD73" s="5">
        <v>0</v>
      </c>
      <c r="AE73" s="5">
        <v>0</v>
      </c>
      <c r="AF73" s="5">
        <v>0</v>
      </c>
      <c r="AG73" s="5">
        <v>0</v>
      </c>
      <c r="AH73" s="5">
        <v>0</v>
      </c>
      <c r="AI73" s="5">
        <v>0</v>
      </c>
      <c r="AJ73" s="5">
        <v>0</v>
      </c>
    </row>
    <row r="74" spans="1:36">
      <c r="A74">
        <v>46</v>
      </c>
      <c r="B74" t="s">
        <v>315</v>
      </c>
      <c r="C74">
        <f>_xlfn.XLOOKUP(D74,Picklists!A:A,Picklists!B:B)</f>
        <v>5</v>
      </c>
      <c r="D74" t="s">
        <v>29</v>
      </c>
      <c r="E74" t="s">
        <v>81</v>
      </c>
      <c r="F74" t="s">
        <v>14</v>
      </c>
      <c r="G74" t="s">
        <v>316</v>
      </c>
      <c r="H74" t="s">
        <v>317</v>
      </c>
      <c r="I74" s="5">
        <v>0</v>
      </c>
      <c r="J74" s="5">
        <v>1</v>
      </c>
      <c r="K74" s="5">
        <v>0</v>
      </c>
      <c r="L74" s="5">
        <v>0</v>
      </c>
      <c r="M74" s="5">
        <v>1</v>
      </c>
      <c r="N74" s="5">
        <v>0</v>
      </c>
      <c r="O74" s="5">
        <v>0</v>
      </c>
      <c r="P74" s="5">
        <v>0</v>
      </c>
      <c r="Q74" s="5">
        <v>0</v>
      </c>
      <c r="R74" s="6">
        <v>0</v>
      </c>
      <c r="S74" s="5">
        <v>0</v>
      </c>
      <c r="T74" s="5">
        <v>0</v>
      </c>
      <c r="U74" s="5">
        <v>0</v>
      </c>
      <c r="V74" s="5">
        <v>0</v>
      </c>
      <c r="W74" s="5">
        <v>1</v>
      </c>
      <c r="X74" s="5">
        <v>0</v>
      </c>
      <c r="Y74" s="5">
        <v>0</v>
      </c>
      <c r="Z74" s="5">
        <v>0</v>
      </c>
      <c r="AA74" s="5">
        <v>0</v>
      </c>
      <c r="AB74" s="5">
        <v>0</v>
      </c>
      <c r="AC74" s="5">
        <v>0</v>
      </c>
      <c r="AD74" s="5">
        <v>0</v>
      </c>
      <c r="AE74" s="5">
        <v>0</v>
      </c>
      <c r="AF74" s="5">
        <v>0</v>
      </c>
      <c r="AG74" s="5">
        <v>0</v>
      </c>
      <c r="AH74" s="5">
        <v>0</v>
      </c>
      <c r="AI74" s="5">
        <v>0</v>
      </c>
      <c r="AJ74" s="5">
        <v>0</v>
      </c>
    </row>
    <row r="75" spans="1:36">
      <c r="A75">
        <v>52</v>
      </c>
      <c r="B75" t="s">
        <v>318</v>
      </c>
      <c r="C75">
        <f>_xlfn.XLOOKUP(D75,Picklists!A:A,Picklists!B:B)</f>
        <v>5</v>
      </c>
      <c r="D75" t="s">
        <v>29</v>
      </c>
      <c r="E75" t="s">
        <v>256</v>
      </c>
      <c r="F75" t="s">
        <v>14</v>
      </c>
      <c r="G75" t="s">
        <v>319</v>
      </c>
      <c r="H75" t="s">
        <v>320</v>
      </c>
      <c r="I75" s="5">
        <v>0</v>
      </c>
      <c r="J75" s="5">
        <v>1</v>
      </c>
      <c r="K75" s="5">
        <v>0</v>
      </c>
      <c r="L75" s="5">
        <v>0</v>
      </c>
      <c r="M75" s="5">
        <v>0</v>
      </c>
      <c r="N75" s="5">
        <v>0</v>
      </c>
      <c r="O75" s="5">
        <v>0</v>
      </c>
      <c r="P75" s="5">
        <v>1</v>
      </c>
      <c r="Q75" s="5">
        <v>0</v>
      </c>
      <c r="R75" s="6">
        <v>0</v>
      </c>
      <c r="S75" s="5">
        <v>0</v>
      </c>
      <c r="T75" s="5">
        <v>0</v>
      </c>
      <c r="U75" s="5">
        <v>0</v>
      </c>
      <c r="V75" s="5">
        <v>0</v>
      </c>
      <c r="W75" s="5">
        <v>1</v>
      </c>
      <c r="X75" s="5">
        <v>0</v>
      </c>
      <c r="Y75" s="5">
        <v>0</v>
      </c>
      <c r="Z75" s="5">
        <v>0</v>
      </c>
      <c r="AA75" s="5">
        <v>0</v>
      </c>
      <c r="AB75" s="5">
        <v>0</v>
      </c>
      <c r="AC75" s="5">
        <v>0</v>
      </c>
      <c r="AD75" s="5">
        <v>0</v>
      </c>
      <c r="AE75" s="5">
        <v>0</v>
      </c>
      <c r="AF75" s="5">
        <v>0</v>
      </c>
      <c r="AG75" s="5">
        <v>0</v>
      </c>
      <c r="AH75" s="5">
        <v>0</v>
      </c>
      <c r="AI75" s="5">
        <v>0</v>
      </c>
      <c r="AJ75" s="5">
        <v>0</v>
      </c>
    </row>
    <row r="76" spans="1:36">
      <c r="A76">
        <v>170</v>
      </c>
      <c r="B76" t="s">
        <v>321</v>
      </c>
      <c r="C76">
        <f>_xlfn.XLOOKUP(D76,Picklists!A:A,Picklists!B:B)</f>
        <v>5</v>
      </c>
      <c r="D76" t="s">
        <v>29</v>
      </c>
      <c r="E76" t="s">
        <v>267</v>
      </c>
      <c r="F76" t="s">
        <v>14</v>
      </c>
      <c r="G76" t="s">
        <v>322</v>
      </c>
      <c r="H76" t="s">
        <v>323</v>
      </c>
      <c r="I76" s="5">
        <v>0</v>
      </c>
      <c r="J76" s="5">
        <v>1</v>
      </c>
      <c r="K76" s="5">
        <v>0</v>
      </c>
      <c r="L76" s="5">
        <v>0</v>
      </c>
      <c r="M76" s="5">
        <v>0</v>
      </c>
      <c r="N76" s="5">
        <v>1</v>
      </c>
      <c r="O76" s="5">
        <v>0</v>
      </c>
      <c r="P76" s="5">
        <v>0</v>
      </c>
      <c r="Q76" s="5">
        <v>0</v>
      </c>
      <c r="R76" s="6">
        <v>0</v>
      </c>
      <c r="S76" s="5">
        <v>0</v>
      </c>
      <c r="T76" s="5">
        <v>0</v>
      </c>
      <c r="U76" s="5">
        <v>0</v>
      </c>
      <c r="V76" s="5">
        <v>0</v>
      </c>
      <c r="W76" s="5">
        <v>1</v>
      </c>
      <c r="X76" s="5">
        <v>0</v>
      </c>
      <c r="Y76" s="5">
        <v>0</v>
      </c>
      <c r="Z76" s="5">
        <v>0</v>
      </c>
      <c r="AA76" s="5">
        <v>0</v>
      </c>
      <c r="AB76" s="5">
        <v>0</v>
      </c>
      <c r="AC76" s="5">
        <v>0</v>
      </c>
      <c r="AD76" s="5">
        <v>0</v>
      </c>
      <c r="AE76" s="5">
        <v>0</v>
      </c>
      <c r="AF76" s="5">
        <v>0</v>
      </c>
      <c r="AG76" s="5">
        <v>0</v>
      </c>
      <c r="AH76" s="5">
        <v>0</v>
      </c>
      <c r="AI76" s="5">
        <v>0</v>
      </c>
      <c r="AJ76" s="5">
        <v>0</v>
      </c>
    </row>
    <row r="77" spans="1:36">
      <c r="A77">
        <v>114</v>
      </c>
      <c r="B77" t="s">
        <v>324</v>
      </c>
      <c r="C77">
        <f>_xlfn.XLOOKUP(D77,Picklists!A:A,Picklists!B:B)</f>
        <v>1</v>
      </c>
      <c r="D77" t="s">
        <v>10</v>
      </c>
      <c r="E77" t="s">
        <v>186</v>
      </c>
      <c r="F77" t="s">
        <v>36</v>
      </c>
      <c r="G77" t="s">
        <v>325</v>
      </c>
      <c r="H77" t="s">
        <v>326</v>
      </c>
      <c r="I77" s="5">
        <v>1</v>
      </c>
      <c r="J77" s="5">
        <v>0</v>
      </c>
      <c r="K77" s="5">
        <v>0</v>
      </c>
      <c r="L77" s="5">
        <v>0</v>
      </c>
      <c r="M77" s="5">
        <v>0</v>
      </c>
      <c r="N77" s="5">
        <v>0</v>
      </c>
      <c r="O77" s="5">
        <v>0</v>
      </c>
      <c r="P77" s="5">
        <v>1</v>
      </c>
      <c r="Q77" s="5">
        <v>0</v>
      </c>
      <c r="R77" s="6">
        <v>0</v>
      </c>
      <c r="S77" s="5">
        <v>0</v>
      </c>
      <c r="T77" s="5">
        <v>0</v>
      </c>
      <c r="U77" s="5">
        <v>0</v>
      </c>
      <c r="V77" s="5">
        <v>0</v>
      </c>
      <c r="W77" s="5">
        <v>0</v>
      </c>
      <c r="X77" s="5">
        <v>1</v>
      </c>
      <c r="Y77" s="5">
        <v>0</v>
      </c>
      <c r="Z77" s="5">
        <v>0</v>
      </c>
      <c r="AA77" s="5">
        <v>0</v>
      </c>
      <c r="AB77" s="5">
        <v>0</v>
      </c>
      <c r="AC77" s="5">
        <v>0</v>
      </c>
      <c r="AD77" s="5">
        <v>0</v>
      </c>
      <c r="AE77" s="5">
        <v>0</v>
      </c>
      <c r="AF77" s="5">
        <v>0</v>
      </c>
      <c r="AG77" s="5">
        <v>0</v>
      </c>
      <c r="AH77" s="5">
        <v>0</v>
      </c>
      <c r="AI77" s="5">
        <v>0</v>
      </c>
      <c r="AJ77" s="5">
        <v>0</v>
      </c>
    </row>
    <row r="78" spans="1:36">
      <c r="A78">
        <v>76</v>
      </c>
      <c r="B78" t="s">
        <v>327</v>
      </c>
      <c r="C78">
        <f>_xlfn.XLOOKUP(D78,Picklists!A:A,Picklists!B:B)</f>
        <v>2</v>
      </c>
      <c r="D78" t="s">
        <v>15</v>
      </c>
      <c r="E78" t="s">
        <v>186</v>
      </c>
      <c r="F78" t="s">
        <v>36</v>
      </c>
      <c r="G78" t="s">
        <v>328</v>
      </c>
      <c r="H78" t="s">
        <v>329</v>
      </c>
      <c r="I78" s="5">
        <v>1</v>
      </c>
      <c r="J78" s="5">
        <v>0</v>
      </c>
      <c r="K78" s="5">
        <v>0</v>
      </c>
      <c r="L78" s="5">
        <v>0</v>
      </c>
      <c r="M78" s="5">
        <v>0</v>
      </c>
      <c r="N78" s="5">
        <v>0</v>
      </c>
      <c r="O78" s="5">
        <v>0</v>
      </c>
      <c r="P78" s="5">
        <v>1</v>
      </c>
      <c r="Q78" s="5">
        <v>0</v>
      </c>
      <c r="R78" s="6">
        <v>0</v>
      </c>
      <c r="S78" s="5">
        <v>0</v>
      </c>
      <c r="T78" s="5">
        <v>0</v>
      </c>
      <c r="U78" s="5">
        <v>0</v>
      </c>
      <c r="V78" s="5">
        <v>0</v>
      </c>
      <c r="W78" s="5">
        <v>0</v>
      </c>
      <c r="X78" s="5">
        <v>1</v>
      </c>
      <c r="Y78" s="5">
        <v>0</v>
      </c>
      <c r="Z78" s="5">
        <v>0</v>
      </c>
      <c r="AA78" s="5">
        <v>0</v>
      </c>
      <c r="AB78" s="5">
        <v>0</v>
      </c>
      <c r="AC78" s="5">
        <v>0</v>
      </c>
      <c r="AD78" s="5">
        <v>0</v>
      </c>
      <c r="AE78" s="5">
        <v>0</v>
      </c>
      <c r="AF78" s="5">
        <v>0</v>
      </c>
      <c r="AG78" s="5">
        <v>0</v>
      </c>
      <c r="AH78" s="5">
        <v>0</v>
      </c>
      <c r="AI78" s="5">
        <v>0</v>
      </c>
      <c r="AJ78" s="5">
        <v>0</v>
      </c>
    </row>
    <row r="79" spans="1:36">
      <c r="A79">
        <v>167</v>
      </c>
      <c r="B79" t="s">
        <v>330</v>
      </c>
      <c r="C79">
        <f>_xlfn.XLOOKUP(D79,Picklists!A:A,Picklists!B:B)</f>
        <v>3</v>
      </c>
      <c r="D79" t="s">
        <v>20</v>
      </c>
      <c r="E79" t="s">
        <v>186</v>
      </c>
      <c r="F79" t="s">
        <v>36</v>
      </c>
      <c r="G79" t="s">
        <v>331</v>
      </c>
      <c r="H79" t="s">
        <v>332</v>
      </c>
      <c r="I79" s="5">
        <v>1</v>
      </c>
      <c r="J79" s="5">
        <v>0</v>
      </c>
      <c r="K79" s="5">
        <v>0</v>
      </c>
      <c r="L79" s="5">
        <v>0</v>
      </c>
      <c r="M79" s="5">
        <v>0</v>
      </c>
      <c r="N79" s="5">
        <v>0</v>
      </c>
      <c r="O79" s="5">
        <v>0</v>
      </c>
      <c r="P79" s="5">
        <v>1</v>
      </c>
      <c r="Q79" s="5">
        <v>0</v>
      </c>
      <c r="R79" s="6">
        <v>0</v>
      </c>
      <c r="S79" s="5">
        <v>0</v>
      </c>
      <c r="T79" s="5">
        <v>0</v>
      </c>
      <c r="U79" s="5">
        <v>0</v>
      </c>
      <c r="V79" s="5">
        <v>0</v>
      </c>
      <c r="W79" s="5">
        <v>0</v>
      </c>
      <c r="X79" s="5">
        <v>1</v>
      </c>
      <c r="Y79" s="5">
        <v>0</v>
      </c>
      <c r="Z79" s="5">
        <v>0</v>
      </c>
      <c r="AA79" s="5">
        <v>0</v>
      </c>
      <c r="AB79" s="5">
        <v>0</v>
      </c>
      <c r="AC79" s="5">
        <v>0</v>
      </c>
      <c r="AD79" s="5">
        <v>0</v>
      </c>
      <c r="AE79" s="5">
        <v>0</v>
      </c>
      <c r="AF79" s="5">
        <v>0</v>
      </c>
      <c r="AG79" s="5">
        <v>0</v>
      </c>
      <c r="AH79" s="5">
        <v>0</v>
      </c>
      <c r="AI79" s="5">
        <v>0</v>
      </c>
      <c r="AJ79" s="5">
        <v>0</v>
      </c>
    </row>
    <row r="80" spans="1:36">
      <c r="A80">
        <v>127</v>
      </c>
      <c r="B80" t="s">
        <v>333</v>
      </c>
      <c r="C80">
        <f>_xlfn.XLOOKUP(D80,Picklists!A:A,Picklists!B:B)</f>
        <v>4</v>
      </c>
      <c r="D80" t="s">
        <v>24</v>
      </c>
      <c r="E80" t="s">
        <v>334</v>
      </c>
      <c r="F80" t="s">
        <v>36</v>
      </c>
      <c r="G80" t="s">
        <v>335</v>
      </c>
      <c r="H80" t="s">
        <v>336</v>
      </c>
      <c r="I80" s="5">
        <v>1</v>
      </c>
      <c r="J80" s="5">
        <v>1</v>
      </c>
      <c r="K80" s="5">
        <v>0</v>
      </c>
      <c r="L80" s="5">
        <v>0</v>
      </c>
      <c r="M80" s="5">
        <v>0</v>
      </c>
      <c r="N80" s="5">
        <v>0</v>
      </c>
      <c r="O80" s="5">
        <v>0</v>
      </c>
      <c r="P80" s="5">
        <v>0</v>
      </c>
      <c r="Q80" s="5">
        <v>0</v>
      </c>
      <c r="R80" s="6">
        <v>1</v>
      </c>
      <c r="S80" s="5">
        <v>0</v>
      </c>
      <c r="T80" s="5">
        <v>0</v>
      </c>
      <c r="U80" s="5">
        <v>0</v>
      </c>
      <c r="V80" s="5">
        <v>0</v>
      </c>
      <c r="W80" s="5">
        <v>0</v>
      </c>
      <c r="X80" s="5">
        <v>1</v>
      </c>
      <c r="Y80" s="5">
        <v>0</v>
      </c>
      <c r="Z80" s="5">
        <v>0</v>
      </c>
      <c r="AA80" s="5">
        <v>0</v>
      </c>
      <c r="AB80" s="5">
        <v>0</v>
      </c>
      <c r="AC80" s="5">
        <v>0</v>
      </c>
      <c r="AD80" s="5">
        <v>0</v>
      </c>
      <c r="AE80" s="5">
        <v>0</v>
      </c>
      <c r="AF80" s="5">
        <v>0</v>
      </c>
      <c r="AG80" s="5">
        <v>0</v>
      </c>
      <c r="AH80" s="5">
        <v>0</v>
      </c>
      <c r="AI80" s="5">
        <v>0</v>
      </c>
      <c r="AJ80" s="5">
        <v>0</v>
      </c>
    </row>
    <row r="81" spans="1:36">
      <c r="A81">
        <v>15</v>
      </c>
      <c r="B81" t="s">
        <v>337</v>
      </c>
      <c r="C81">
        <f>_xlfn.XLOOKUP(D81,Picklists!A:A,Picklists!B:B)</f>
        <v>5</v>
      </c>
      <c r="D81" t="s">
        <v>29</v>
      </c>
      <c r="E81" t="s">
        <v>338</v>
      </c>
      <c r="F81" t="s">
        <v>36</v>
      </c>
      <c r="G81" t="s">
        <v>339</v>
      </c>
      <c r="H81" t="s">
        <v>340</v>
      </c>
      <c r="I81" s="5">
        <v>1</v>
      </c>
      <c r="J81" s="5">
        <v>0</v>
      </c>
      <c r="K81" s="5">
        <v>0</v>
      </c>
      <c r="L81" s="5">
        <v>1</v>
      </c>
      <c r="M81" s="5">
        <v>0</v>
      </c>
      <c r="N81" s="5">
        <v>0</v>
      </c>
      <c r="O81" s="5">
        <v>0</v>
      </c>
      <c r="P81" s="5">
        <v>0</v>
      </c>
      <c r="Q81" s="5">
        <v>0</v>
      </c>
      <c r="R81" s="6">
        <v>1</v>
      </c>
      <c r="S81" s="5">
        <v>0</v>
      </c>
      <c r="T81" s="5">
        <v>0</v>
      </c>
      <c r="U81" s="5">
        <v>0</v>
      </c>
      <c r="V81" s="5">
        <v>0</v>
      </c>
      <c r="W81" s="5">
        <v>0</v>
      </c>
      <c r="X81" s="5">
        <v>1</v>
      </c>
      <c r="Y81" s="5">
        <v>0</v>
      </c>
      <c r="Z81" s="5">
        <v>0</v>
      </c>
      <c r="AA81" s="5">
        <v>0</v>
      </c>
      <c r="AB81" s="5">
        <v>0</v>
      </c>
      <c r="AC81" s="5">
        <v>0</v>
      </c>
      <c r="AD81" s="5">
        <v>0</v>
      </c>
      <c r="AE81" s="5">
        <v>0</v>
      </c>
      <c r="AF81" s="5">
        <v>0</v>
      </c>
      <c r="AG81" s="5">
        <v>0</v>
      </c>
      <c r="AH81" s="5">
        <v>0</v>
      </c>
      <c r="AI81" s="5">
        <v>0</v>
      </c>
      <c r="AJ81" s="5">
        <v>0</v>
      </c>
    </row>
    <row r="82" spans="1:36">
      <c r="A82">
        <v>160</v>
      </c>
      <c r="B82" t="s">
        <v>341</v>
      </c>
      <c r="C82">
        <f>_xlfn.XLOOKUP(D82,Picklists!A:A,Picklists!B:B)</f>
        <v>1</v>
      </c>
      <c r="D82" t="s">
        <v>10</v>
      </c>
      <c r="E82" t="s">
        <v>256</v>
      </c>
      <c r="F82" t="s">
        <v>54</v>
      </c>
      <c r="G82" t="s">
        <v>342</v>
      </c>
      <c r="H82" t="s">
        <v>343</v>
      </c>
      <c r="I82" s="5">
        <v>0</v>
      </c>
      <c r="J82" s="5">
        <v>1</v>
      </c>
      <c r="K82" s="5">
        <v>0</v>
      </c>
      <c r="L82" s="5">
        <v>0</v>
      </c>
      <c r="M82" s="5">
        <v>0</v>
      </c>
      <c r="N82" s="5">
        <v>0</v>
      </c>
      <c r="O82" s="5">
        <v>0</v>
      </c>
      <c r="P82" s="5">
        <v>1</v>
      </c>
      <c r="Q82" s="5">
        <v>0</v>
      </c>
      <c r="R82" s="6">
        <v>0</v>
      </c>
      <c r="S82" s="5">
        <v>0</v>
      </c>
      <c r="T82" s="5">
        <v>0</v>
      </c>
      <c r="U82" s="5">
        <v>0</v>
      </c>
      <c r="V82" s="5">
        <v>0</v>
      </c>
      <c r="W82" s="5">
        <v>0</v>
      </c>
      <c r="X82" s="5">
        <v>0</v>
      </c>
      <c r="Y82" s="5">
        <v>1</v>
      </c>
      <c r="Z82" s="5">
        <v>0</v>
      </c>
      <c r="AA82" s="5">
        <v>0</v>
      </c>
      <c r="AB82" s="5">
        <v>0</v>
      </c>
      <c r="AC82" s="5">
        <v>0</v>
      </c>
      <c r="AD82" s="5">
        <v>0</v>
      </c>
      <c r="AE82" s="5">
        <v>0</v>
      </c>
      <c r="AF82" s="5">
        <v>0</v>
      </c>
      <c r="AG82" s="5">
        <v>0</v>
      </c>
      <c r="AH82" s="5">
        <v>0</v>
      </c>
      <c r="AI82" s="5">
        <v>0</v>
      </c>
      <c r="AJ82" s="5">
        <v>0</v>
      </c>
    </row>
    <row r="83" spans="1:36">
      <c r="A83">
        <v>63</v>
      </c>
      <c r="B83" t="s">
        <v>344</v>
      </c>
      <c r="C83">
        <f>_xlfn.XLOOKUP(D83,Picklists!A:A,Picklists!B:B)</f>
        <v>2</v>
      </c>
      <c r="D83" t="s">
        <v>15</v>
      </c>
      <c r="E83" t="s">
        <v>277</v>
      </c>
      <c r="F83" t="s">
        <v>54</v>
      </c>
      <c r="G83" t="s">
        <v>345</v>
      </c>
      <c r="H83" t="s">
        <v>346</v>
      </c>
      <c r="I83" s="5">
        <v>0</v>
      </c>
      <c r="J83" s="5">
        <v>1</v>
      </c>
      <c r="K83" s="5">
        <v>0</v>
      </c>
      <c r="L83" s="5">
        <v>0</v>
      </c>
      <c r="M83" s="5">
        <v>0</v>
      </c>
      <c r="N83" s="5">
        <v>0</v>
      </c>
      <c r="O83" s="5">
        <v>0</v>
      </c>
      <c r="P83" s="5">
        <v>1</v>
      </c>
      <c r="Q83" s="5">
        <v>1</v>
      </c>
      <c r="R83" s="6">
        <v>0</v>
      </c>
      <c r="S83" s="5">
        <v>0</v>
      </c>
      <c r="T83" s="5">
        <v>0</v>
      </c>
      <c r="U83" s="5">
        <v>0</v>
      </c>
      <c r="V83" s="5">
        <v>0</v>
      </c>
      <c r="W83" s="5">
        <v>0</v>
      </c>
      <c r="X83" s="5">
        <v>0</v>
      </c>
      <c r="Y83" s="5">
        <v>1</v>
      </c>
      <c r="Z83" s="5">
        <v>0</v>
      </c>
      <c r="AA83" s="5">
        <v>0</v>
      </c>
      <c r="AB83" s="5">
        <v>0</v>
      </c>
      <c r="AC83" s="5">
        <v>0</v>
      </c>
      <c r="AD83" s="5">
        <v>0</v>
      </c>
      <c r="AE83" s="5">
        <v>0</v>
      </c>
      <c r="AF83" s="5">
        <v>0</v>
      </c>
      <c r="AG83" s="5">
        <v>0</v>
      </c>
      <c r="AH83" s="5">
        <v>0</v>
      </c>
      <c r="AI83" s="5">
        <v>0</v>
      </c>
      <c r="AJ83" s="5">
        <v>0</v>
      </c>
    </row>
    <row r="84" spans="1:36">
      <c r="A84">
        <v>68</v>
      </c>
      <c r="B84" t="s">
        <v>347</v>
      </c>
      <c r="C84">
        <f>_xlfn.XLOOKUP(D84,Picklists!A:A,Picklists!B:B)</f>
        <v>2</v>
      </c>
      <c r="D84" t="s">
        <v>15</v>
      </c>
      <c r="E84" t="s">
        <v>348</v>
      </c>
      <c r="F84" t="s">
        <v>54</v>
      </c>
      <c r="G84" t="s">
        <v>349</v>
      </c>
      <c r="H84" t="s">
        <v>350</v>
      </c>
      <c r="I84" s="5">
        <v>0</v>
      </c>
      <c r="J84" s="5">
        <v>1</v>
      </c>
      <c r="K84" s="5">
        <v>0</v>
      </c>
      <c r="L84" s="5">
        <v>0</v>
      </c>
      <c r="M84" s="5">
        <v>1</v>
      </c>
      <c r="N84" s="5">
        <v>0</v>
      </c>
      <c r="O84" s="5">
        <v>0</v>
      </c>
      <c r="P84" s="5">
        <v>0</v>
      </c>
      <c r="Q84" s="5">
        <v>1</v>
      </c>
      <c r="R84" s="6">
        <v>0</v>
      </c>
      <c r="S84" s="5">
        <v>0</v>
      </c>
      <c r="T84" s="5">
        <v>0</v>
      </c>
      <c r="U84" s="5">
        <v>0</v>
      </c>
      <c r="V84" s="5">
        <v>0</v>
      </c>
      <c r="W84" s="5">
        <v>0</v>
      </c>
      <c r="X84" s="5">
        <v>0</v>
      </c>
      <c r="Y84" s="5">
        <v>1</v>
      </c>
      <c r="Z84" s="5">
        <v>0</v>
      </c>
      <c r="AA84" s="5">
        <v>0</v>
      </c>
      <c r="AB84" s="5">
        <v>0</v>
      </c>
      <c r="AC84" s="5">
        <v>0</v>
      </c>
      <c r="AD84" s="5">
        <v>0</v>
      </c>
      <c r="AE84" s="5">
        <v>0</v>
      </c>
      <c r="AF84" s="5">
        <v>0</v>
      </c>
      <c r="AG84" s="5">
        <v>0</v>
      </c>
      <c r="AH84" s="5">
        <v>0</v>
      </c>
      <c r="AI84" s="5">
        <v>0</v>
      </c>
      <c r="AJ84" s="5">
        <v>0</v>
      </c>
    </row>
    <row r="85" spans="1:36">
      <c r="A85">
        <v>112</v>
      </c>
      <c r="B85" t="s">
        <v>351</v>
      </c>
      <c r="C85">
        <f>_xlfn.XLOOKUP(D85,Picklists!A:A,Picklists!B:B)</f>
        <v>3</v>
      </c>
      <c r="D85" t="s">
        <v>20</v>
      </c>
      <c r="E85" t="s">
        <v>352</v>
      </c>
      <c r="F85" t="s">
        <v>54</v>
      </c>
      <c r="G85" t="s">
        <v>349</v>
      </c>
      <c r="H85" t="s">
        <v>353</v>
      </c>
      <c r="I85" s="5">
        <v>0</v>
      </c>
      <c r="J85" s="5">
        <v>1</v>
      </c>
      <c r="K85" s="5">
        <v>0</v>
      </c>
      <c r="L85" s="5">
        <v>0</v>
      </c>
      <c r="M85" s="5">
        <v>1</v>
      </c>
      <c r="N85" s="5">
        <v>0</v>
      </c>
      <c r="O85" s="5">
        <v>0</v>
      </c>
      <c r="P85" s="5">
        <v>1</v>
      </c>
      <c r="Q85" s="5">
        <v>0</v>
      </c>
      <c r="R85" s="6">
        <v>0</v>
      </c>
      <c r="S85" s="5">
        <v>0</v>
      </c>
      <c r="T85" s="5">
        <v>0</v>
      </c>
      <c r="U85" s="5">
        <v>0</v>
      </c>
      <c r="V85" s="5">
        <v>0</v>
      </c>
      <c r="W85" s="5">
        <v>0</v>
      </c>
      <c r="X85" s="5">
        <v>0</v>
      </c>
      <c r="Y85" s="5">
        <v>1</v>
      </c>
      <c r="Z85" s="5">
        <v>0</v>
      </c>
      <c r="AA85" s="5">
        <v>0</v>
      </c>
      <c r="AB85" s="5">
        <v>0</v>
      </c>
      <c r="AC85" s="5">
        <v>0</v>
      </c>
      <c r="AD85" s="5">
        <v>0</v>
      </c>
      <c r="AE85" s="5">
        <v>0</v>
      </c>
      <c r="AF85" s="5">
        <v>0</v>
      </c>
      <c r="AG85" s="5">
        <v>0</v>
      </c>
      <c r="AH85" s="5">
        <v>0</v>
      </c>
      <c r="AI85" s="5">
        <v>0</v>
      </c>
      <c r="AJ85" s="5">
        <v>0</v>
      </c>
    </row>
    <row r="86" spans="1:36">
      <c r="A86">
        <v>32</v>
      </c>
      <c r="B86" t="s">
        <v>354</v>
      </c>
      <c r="C86">
        <f>_xlfn.XLOOKUP(D86,Picklists!A:A,Picklists!B:B)</f>
        <v>3</v>
      </c>
      <c r="D86" t="s">
        <v>20</v>
      </c>
      <c r="E86" t="s">
        <v>85</v>
      </c>
      <c r="F86" t="s">
        <v>54</v>
      </c>
      <c r="G86" t="s">
        <v>345</v>
      </c>
      <c r="H86" t="s">
        <v>355</v>
      </c>
      <c r="I86" s="5">
        <v>0</v>
      </c>
      <c r="J86" s="5">
        <v>1</v>
      </c>
      <c r="K86" s="5">
        <v>0</v>
      </c>
      <c r="L86" s="5">
        <v>0</v>
      </c>
      <c r="M86" s="5">
        <v>0</v>
      </c>
      <c r="N86" s="5">
        <v>1</v>
      </c>
      <c r="O86" s="5">
        <v>0</v>
      </c>
      <c r="P86" s="5">
        <v>0</v>
      </c>
      <c r="Q86" s="5">
        <v>1</v>
      </c>
      <c r="R86" s="6">
        <v>0</v>
      </c>
      <c r="S86" s="5">
        <v>0</v>
      </c>
      <c r="T86" s="5">
        <v>0</v>
      </c>
      <c r="U86" s="5">
        <v>0</v>
      </c>
      <c r="V86" s="5">
        <v>0</v>
      </c>
      <c r="W86" s="5">
        <v>0</v>
      </c>
      <c r="X86" s="5">
        <v>0</v>
      </c>
      <c r="Y86" s="5">
        <v>1</v>
      </c>
      <c r="Z86" s="5">
        <v>0</v>
      </c>
      <c r="AA86" s="5">
        <v>0</v>
      </c>
      <c r="AB86" s="5">
        <v>0</v>
      </c>
      <c r="AC86" s="5">
        <v>0</v>
      </c>
      <c r="AD86" s="5">
        <v>0</v>
      </c>
      <c r="AE86" s="5">
        <v>0</v>
      </c>
      <c r="AF86" s="5">
        <v>0</v>
      </c>
      <c r="AG86" s="5">
        <v>0</v>
      </c>
      <c r="AH86" s="5">
        <v>0</v>
      </c>
      <c r="AI86" s="5">
        <v>0</v>
      </c>
      <c r="AJ86" s="5">
        <v>0</v>
      </c>
    </row>
    <row r="87" spans="1:36">
      <c r="A87">
        <v>34</v>
      </c>
      <c r="B87" t="s">
        <v>356</v>
      </c>
      <c r="C87">
        <f>_xlfn.XLOOKUP(D87,Picklists!A:A,Picklists!B:B)</f>
        <v>4</v>
      </c>
      <c r="D87" t="s">
        <v>24</v>
      </c>
      <c r="E87" t="s">
        <v>109</v>
      </c>
      <c r="F87" t="s">
        <v>54</v>
      </c>
      <c r="G87" t="s">
        <v>357</v>
      </c>
      <c r="H87" t="s">
        <v>358</v>
      </c>
      <c r="I87" s="5">
        <v>0</v>
      </c>
      <c r="J87" s="5">
        <v>0</v>
      </c>
      <c r="K87" s="5">
        <v>0</v>
      </c>
      <c r="L87" s="5">
        <v>0</v>
      </c>
      <c r="M87" s="5">
        <v>1</v>
      </c>
      <c r="N87" s="5">
        <v>0</v>
      </c>
      <c r="O87" s="5">
        <v>0</v>
      </c>
      <c r="P87" s="5">
        <v>1</v>
      </c>
      <c r="Q87" s="5">
        <v>0</v>
      </c>
      <c r="R87" s="6">
        <v>0</v>
      </c>
      <c r="S87" s="5">
        <v>0</v>
      </c>
      <c r="T87" s="5">
        <v>0</v>
      </c>
      <c r="U87" s="5">
        <v>0</v>
      </c>
      <c r="V87" s="5">
        <v>0</v>
      </c>
      <c r="W87" s="5">
        <v>0</v>
      </c>
      <c r="X87" s="5">
        <v>0</v>
      </c>
      <c r="Y87" s="5">
        <v>1</v>
      </c>
      <c r="Z87" s="5">
        <v>0</v>
      </c>
      <c r="AA87" s="5">
        <v>0</v>
      </c>
      <c r="AB87" s="5">
        <v>0</v>
      </c>
      <c r="AC87" s="5">
        <v>0</v>
      </c>
      <c r="AD87" s="5">
        <v>0</v>
      </c>
      <c r="AE87" s="5">
        <v>0</v>
      </c>
      <c r="AF87" s="5">
        <v>0</v>
      </c>
      <c r="AG87" s="5">
        <v>0</v>
      </c>
      <c r="AH87" s="5">
        <v>0</v>
      </c>
      <c r="AI87" s="5">
        <v>0</v>
      </c>
      <c r="AJ87" s="5">
        <v>1</v>
      </c>
    </row>
    <row r="88" spans="1:36">
      <c r="A88">
        <v>122</v>
      </c>
      <c r="B88" t="s">
        <v>359</v>
      </c>
      <c r="C88">
        <f>_xlfn.XLOOKUP(D88,Picklists!A:A,Picklists!B:B)</f>
        <v>1</v>
      </c>
      <c r="D88" t="s">
        <v>10</v>
      </c>
      <c r="E88" t="s">
        <v>360</v>
      </c>
      <c r="F88" t="s">
        <v>51</v>
      </c>
      <c r="G88" t="s">
        <v>221</v>
      </c>
      <c r="H88" t="s">
        <v>361</v>
      </c>
      <c r="I88" s="5">
        <v>0</v>
      </c>
      <c r="J88" s="5">
        <v>0</v>
      </c>
      <c r="K88" s="5">
        <v>1</v>
      </c>
      <c r="L88" s="5">
        <v>0</v>
      </c>
      <c r="M88" s="5">
        <v>0</v>
      </c>
      <c r="N88" s="5">
        <v>0</v>
      </c>
      <c r="O88" s="5">
        <v>1</v>
      </c>
      <c r="P88" s="5">
        <v>1</v>
      </c>
      <c r="Q88" s="5">
        <v>0</v>
      </c>
      <c r="R88" s="6">
        <v>0</v>
      </c>
      <c r="S88" s="5">
        <v>0</v>
      </c>
      <c r="T88" s="5">
        <v>0</v>
      </c>
      <c r="U88" s="5">
        <v>0</v>
      </c>
      <c r="V88" s="5">
        <v>0</v>
      </c>
      <c r="W88" s="5">
        <v>0</v>
      </c>
      <c r="X88" s="5">
        <v>0</v>
      </c>
      <c r="Y88" s="5">
        <v>0</v>
      </c>
      <c r="Z88" s="5">
        <v>1</v>
      </c>
      <c r="AA88" s="5">
        <v>0</v>
      </c>
      <c r="AB88" s="5">
        <v>0</v>
      </c>
      <c r="AC88" s="5">
        <v>0</v>
      </c>
      <c r="AD88" s="5">
        <v>0</v>
      </c>
      <c r="AE88" s="5">
        <v>0</v>
      </c>
      <c r="AF88" s="5">
        <v>0</v>
      </c>
      <c r="AG88" s="5">
        <v>0</v>
      </c>
      <c r="AH88" s="5">
        <v>0</v>
      </c>
      <c r="AI88" s="5">
        <v>0</v>
      </c>
      <c r="AJ88" s="5">
        <v>0</v>
      </c>
    </row>
    <row r="89" spans="1:36">
      <c r="A89">
        <v>135</v>
      </c>
      <c r="B89" t="s">
        <v>362</v>
      </c>
      <c r="C89">
        <f>_xlfn.XLOOKUP(D89,Picklists!A:A,Picklists!B:B)</f>
        <v>1</v>
      </c>
      <c r="D89" t="s">
        <v>10</v>
      </c>
      <c r="E89" t="s">
        <v>38</v>
      </c>
      <c r="F89" t="s">
        <v>51</v>
      </c>
      <c r="G89" t="s">
        <v>363</v>
      </c>
      <c r="H89" t="s">
        <v>364</v>
      </c>
      <c r="I89" s="5">
        <v>0</v>
      </c>
      <c r="J89" s="5">
        <v>0</v>
      </c>
      <c r="K89" s="5">
        <v>0</v>
      </c>
      <c r="L89" s="5">
        <v>0</v>
      </c>
      <c r="M89" s="5">
        <v>0</v>
      </c>
      <c r="N89" s="5">
        <v>0</v>
      </c>
      <c r="O89" s="5">
        <v>0</v>
      </c>
      <c r="P89" s="5">
        <v>1</v>
      </c>
      <c r="Q89" s="5">
        <v>0</v>
      </c>
      <c r="R89" s="6">
        <v>0</v>
      </c>
      <c r="S89" s="5">
        <v>0</v>
      </c>
      <c r="T89" s="5">
        <v>0</v>
      </c>
      <c r="U89" s="5">
        <v>0</v>
      </c>
      <c r="V89" s="5">
        <v>0</v>
      </c>
      <c r="W89" s="5">
        <v>0</v>
      </c>
      <c r="X89" s="5">
        <v>0</v>
      </c>
      <c r="Y89" s="5">
        <v>0</v>
      </c>
      <c r="Z89" s="5">
        <v>1</v>
      </c>
      <c r="AA89" s="5">
        <v>0</v>
      </c>
      <c r="AB89" s="5">
        <v>0</v>
      </c>
      <c r="AC89" s="5">
        <v>0</v>
      </c>
      <c r="AD89" s="5">
        <v>0</v>
      </c>
      <c r="AE89" s="5">
        <v>0</v>
      </c>
      <c r="AF89" s="5">
        <v>0</v>
      </c>
      <c r="AG89" s="5">
        <v>0</v>
      </c>
      <c r="AH89" s="5">
        <v>0</v>
      </c>
      <c r="AI89" s="5">
        <v>0</v>
      </c>
      <c r="AJ89" s="5">
        <v>0</v>
      </c>
    </row>
    <row r="90" spans="1:36">
      <c r="A90">
        <v>115</v>
      </c>
      <c r="B90" t="s">
        <v>365</v>
      </c>
      <c r="C90">
        <f>_xlfn.XLOOKUP(D90,Picklists!A:A,Picklists!B:B)</f>
        <v>2</v>
      </c>
      <c r="D90" t="s">
        <v>15</v>
      </c>
      <c r="E90" t="s">
        <v>34</v>
      </c>
      <c r="F90" t="s">
        <v>51</v>
      </c>
      <c r="G90" t="s">
        <v>366</v>
      </c>
      <c r="H90" t="s">
        <v>367</v>
      </c>
      <c r="I90" s="5">
        <v>0</v>
      </c>
      <c r="J90" s="5">
        <v>0</v>
      </c>
      <c r="K90" s="5">
        <v>0</v>
      </c>
      <c r="L90" s="5">
        <v>0</v>
      </c>
      <c r="M90" s="5">
        <v>0</v>
      </c>
      <c r="N90" s="5">
        <v>0</v>
      </c>
      <c r="O90" s="5">
        <v>1</v>
      </c>
      <c r="P90" s="5">
        <v>0</v>
      </c>
      <c r="Q90" s="5">
        <v>0</v>
      </c>
      <c r="R90" s="6">
        <v>0</v>
      </c>
      <c r="S90" s="5">
        <v>0</v>
      </c>
      <c r="T90" s="5">
        <v>0</v>
      </c>
      <c r="U90" s="5">
        <v>0</v>
      </c>
      <c r="V90" s="5">
        <v>0</v>
      </c>
      <c r="W90" s="5">
        <v>0</v>
      </c>
      <c r="X90" s="5">
        <v>0</v>
      </c>
      <c r="Y90" s="5">
        <v>0</v>
      </c>
      <c r="Z90" s="5">
        <v>1</v>
      </c>
      <c r="AA90" s="5">
        <v>0</v>
      </c>
      <c r="AB90" s="5">
        <v>0</v>
      </c>
      <c r="AC90" s="5">
        <v>0</v>
      </c>
      <c r="AD90" s="5">
        <v>0</v>
      </c>
      <c r="AE90" s="5">
        <v>0</v>
      </c>
      <c r="AF90" s="5">
        <v>0</v>
      </c>
      <c r="AG90" s="5">
        <v>0</v>
      </c>
      <c r="AH90" s="5">
        <v>0</v>
      </c>
      <c r="AI90" s="5">
        <v>0</v>
      </c>
      <c r="AJ90" s="5">
        <v>0</v>
      </c>
    </row>
    <row r="91" spans="1:36">
      <c r="A91">
        <v>78</v>
      </c>
      <c r="B91" t="s">
        <v>368</v>
      </c>
      <c r="C91">
        <f>_xlfn.XLOOKUP(D91,Picklists!A:A,Picklists!B:B)</f>
        <v>2</v>
      </c>
      <c r="D91" t="s">
        <v>15</v>
      </c>
      <c r="E91" t="s">
        <v>38</v>
      </c>
      <c r="F91" t="s">
        <v>51</v>
      </c>
      <c r="G91" t="s">
        <v>363</v>
      </c>
      <c r="H91" t="s">
        <v>369</v>
      </c>
      <c r="I91" s="5">
        <v>0</v>
      </c>
      <c r="J91" s="5">
        <v>0</v>
      </c>
      <c r="K91" s="5">
        <v>0</v>
      </c>
      <c r="L91" s="5">
        <v>0</v>
      </c>
      <c r="M91" s="5">
        <v>0</v>
      </c>
      <c r="N91" s="5">
        <v>0</v>
      </c>
      <c r="O91" s="5">
        <v>0</v>
      </c>
      <c r="P91" s="5">
        <v>1</v>
      </c>
      <c r="Q91" s="5">
        <v>0</v>
      </c>
      <c r="R91" s="6">
        <v>0</v>
      </c>
      <c r="S91" s="5">
        <v>0</v>
      </c>
      <c r="T91" s="5">
        <v>0</v>
      </c>
      <c r="U91" s="5">
        <v>0</v>
      </c>
      <c r="V91" s="5">
        <v>0</v>
      </c>
      <c r="W91" s="5">
        <v>0</v>
      </c>
      <c r="X91" s="5">
        <v>0</v>
      </c>
      <c r="Y91" s="5">
        <v>0</v>
      </c>
      <c r="Z91" s="5">
        <v>1</v>
      </c>
      <c r="AA91" s="5">
        <v>0</v>
      </c>
      <c r="AB91" s="5">
        <v>0</v>
      </c>
      <c r="AC91" s="5">
        <v>0</v>
      </c>
      <c r="AD91" s="5">
        <v>0</v>
      </c>
      <c r="AE91" s="5">
        <v>0</v>
      </c>
      <c r="AF91" s="5">
        <v>0</v>
      </c>
      <c r="AG91" s="5">
        <v>0</v>
      </c>
      <c r="AH91" s="5">
        <v>0</v>
      </c>
      <c r="AI91" s="5">
        <v>0</v>
      </c>
      <c r="AJ91" s="5">
        <v>0</v>
      </c>
    </row>
    <row r="92" spans="1:36">
      <c r="A92">
        <v>152</v>
      </c>
      <c r="B92" t="s">
        <v>370</v>
      </c>
      <c r="C92">
        <f>_xlfn.XLOOKUP(D92,Picklists!A:A,Picklists!B:B)</f>
        <v>3</v>
      </c>
      <c r="D92" t="s">
        <v>20</v>
      </c>
      <c r="E92" t="s">
        <v>164</v>
      </c>
      <c r="F92" t="s">
        <v>51</v>
      </c>
      <c r="G92" t="s">
        <v>371</v>
      </c>
      <c r="H92" t="s">
        <v>372</v>
      </c>
      <c r="I92" s="5">
        <v>1</v>
      </c>
      <c r="J92" s="5">
        <v>0</v>
      </c>
      <c r="K92" s="5">
        <v>0</v>
      </c>
      <c r="L92" s="5">
        <v>0</v>
      </c>
      <c r="M92" s="5">
        <v>0</v>
      </c>
      <c r="N92" s="5">
        <v>0</v>
      </c>
      <c r="O92" s="5">
        <v>1</v>
      </c>
      <c r="P92" s="5">
        <v>0</v>
      </c>
      <c r="Q92" s="5">
        <v>0</v>
      </c>
      <c r="R92" s="6">
        <v>0</v>
      </c>
      <c r="S92" s="5">
        <v>0</v>
      </c>
      <c r="T92" s="5">
        <v>0</v>
      </c>
      <c r="U92" s="5">
        <v>0</v>
      </c>
      <c r="V92" s="5">
        <v>0</v>
      </c>
      <c r="W92" s="5">
        <v>0</v>
      </c>
      <c r="X92" s="5">
        <v>0</v>
      </c>
      <c r="Y92" s="5">
        <v>0</v>
      </c>
      <c r="Z92" s="5">
        <v>1</v>
      </c>
      <c r="AA92" s="5">
        <v>0</v>
      </c>
      <c r="AB92" s="5">
        <v>0</v>
      </c>
      <c r="AC92" s="5">
        <v>0</v>
      </c>
      <c r="AD92" s="5">
        <v>0</v>
      </c>
      <c r="AE92" s="5">
        <v>0</v>
      </c>
      <c r="AF92" s="5">
        <v>0</v>
      </c>
      <c r="AG92" s="5">
        <v>0</v>
      </c>
      <c r="AH92" s="5">
        <v>0</v>
      </c>
      <c r="AI92" s="5">
        <v>0</v>
      </c>
      <c r="AJ92" s="5">
        <v>0</v>
      </c>
    </row>
    <row r="93" spans="1:36">
      <c r="A93">
        <v>105</v>
      </c>
      <c r="B93" t="s">
        <v>373</v>
      </c>
      <c r="C93">
        <f>_xlfn.XLOOKUP(D93,Picklists!A:A,Picklists!B:B)</f>
        <v>3</v>
      </c>
      <c r="D93" t="s">
        <v>20</v>
      </c>
      <c r="E93" t="s">
        <v>168</v>
      </c>
      <c r="F93" t="s">
        <v>51</v>
      </c>
      <c r="G93" t="s">
        <v>374</v>
      </c>
      <c r="H93" t="s">
        <v>375</v>
      </c>
      <c r="I93" s="5">
        <v>1</v>
      </c>
      <c r="J93" s="5">
        <v>1</v>
      </c>
      <c r="K93" s="5">
        <v>0</v>
      </c>
      <c r="L93" s="5">
        <v>0</v>
      </c>
      <c r="M93" s="5">
        <v>0</v>
      </c>
      <c r="N93" s="5">
        <v>0</v>
      </c>
      <c r="O93" s="5">
        <v>1</v>
      </c>
      <c r="P93" s="5">
        <v>0</v>
      </c>
      <c r="Q93" s="5">
        <v>0</v>
      </c>
      <c r="R93" s="6">
        <v>0</v>
      </c>
      <c r="S93" s="5">
        <v>0</v>
      </c>
      <c r="T93" s="5">
        <v>0</v>
      </c>
      <c r="U93" s="5">
        <v>0</v>
      </c>
      <c r="V93" s="5">
        <v>0</v>
      </c>
      <c r="W93" s="5">
        <v>0</v>
      </c>
      <c r="X93" s="5">
        <v>0</v>
      </c>
      <c r="Y93" s="5">
        <v>0</v>
      </c>
      <c r="Z93" s="5">
        <v>1</v>
      </c>
      <c r="AA93" s="5">
        <v>0</v>
      </c>
      <c r="AB93" s="5">
        <v>0</v>
      </c>
      <c r="AC93" s="5">
        <v>0</v>
      </c>
      <c r="AD93" s="5">
        <v>0</v>
      </c>
      <c r="AE93" s="5">
        <v>0</v>
      </c>
      <c r="AF93" s="5">
        <v>0</v>
      </c>
      <c r="AG93" s="5">
        <v>0</v>
      </c>
      <c r="AH93" s="5">
        <v>0</v>
      </c>
      <c r="AI93" s="5">
        <v>0</v>
      </c>
      <c r="AJ93" s="5">
        <v>0</v>
      </c>
    </row>
    <row r="94" spans="1:36">
      <c r="A94">
        <v>3</v>
      </c>
      <c r="B94" t="s">
        <v>376</v>
      </c>
      <c r="C94">
        <f>_xlfn.XLOOKUP(D94,Picklists!A:A,Picklists!B:B)</f>
        <v>4</v>
      </c>
      <c r="D94" t="s">
        <v>24</v>
      </c>
      <c r="E94" t="s">
        <v>38</v>
      </c>
      <c r="F94" t="s">
        <v>51</v>
      </c>
      <c r="G94" t="s">
        <v>371</v>
      </c>
      <c r="H94" t="s">
        <v>377</v>
      </c>
      <c r="I94" s="5">
        <v>0</v>
      </c>
      <c r="J94" s="5">
        <v>0</v>
      </c>
      <c r="K94" s="5">
        <v>0</v>
      </c>
      <c r="L94" s="5">
        <v>0</v>
      </c>
      <c r="M94" s="5">
        <v>0</v>
      </c>
      <c r="N94" s="5">
        <v>0</v>
      </c>
      <c r="O94" s="5">
        <v>0</v>
      </c>
      <c r="P94" s="5">
        <v>1</v>
      </c>
      <c r="Q94" s="5">
        <v>0</v>
      </c>
      <c r="R94" s="6">
        <v>0</v>
      </c>
      <c r="S94" s="5">
        <v>0</v>
      </c>
      <c r="T94" s="5">
        <v>0</v>
      </c>
      <c r="U94" s="5">
        <v>0</v>
      </c>
      <c r="V94" s="5">
        <v>0</v>
      </c>
      <c r="W94" s="5">
        <v>0</v>
      </c>
      <c r="X94" s="5">
        <v>0</v>
      </c>
      <c r="Y94" s="5">
        <v>0</v>
      </c>
      <c r="Z94" s="5">
        <v>1</v>
      </c>
      <c r="AA94" s="5">
        <v>0</v>
      </c>
      <c r="AB94" s="5">
        <v>0</v>
      </c>
      <c r="AC94" s="5">
        <v>0</v>
      </c>
      <c r="AD94" s="5">
        <v>0</v>
      </c>
      <c r="AE94" s="5">
        <v>0</v>
      </c>
      <c r="AF94" s="5">
        <v>0</v>
      </c>
      <c r="AG94" s="5">
        <v>0</v>
      </c>
      <c r="AH94" s="5">
        <v>0</v>
      </c>
      <c r="AI94" s="5">
        <v>0</v>
      </c>
      <c r="AJ94" s="5">
        <v>0</v>
      </c>
    </row>
    <row r="95" spans="1:36">
      <c r="A95">
        <v>86</v>
      </c>
      <c r="B95" t="s">
        <v>378</v>
      </c>
      <c r="C95">
        <f>_xlfn.XLOOKUP(D95,Picklists!A:A,Picklists!B:B)</f>
        <v>4</v>
      </c>
      <c r="D95" t="s">
        <v>24</v>
      </c>
      <c r="E95" t="s">
        <v>379</v>
      </c>
      <c r="F95" t="s">
        <v>51</v>
      </c>
      <c r="G95" t="s">
        <v>380</v>
      </c>
      <c r="H95" t="s">
        <v>381</v>
      </c>
      <c r="I95" s="5">
        <v>1</v>
      </c>
      <c r="J95" s="5">
        <v>0</v>
      </c>
      <c r="K95" s="5">
        <v>1</v>
      </c>
      <c r="L95" s="5">
        <v>0</v>
      </c>
      <c r="M95" s="5">
        <v>0</v>
      </c>
      <c r="N95" s="5">
        <v>0</v>
      </c>
      <c r="O95" s="5">
        <v>1</v>
      </c>
      <c r="P95" s="5">
        <v>0</v>
      </c>
      <c r="Q95" s="5">
        <v>0</v>
      </c>
      <c r="R95" s="6">
        <v>0</v>
      </c>
      <c r="S95" s="5">
        <v>0</v>
      </c>
      <c r="T95" s="5">
        <v>0</v>
      </c>
      <c r="U95" s="5">
        <v>0</v>
      </c>
      <c r="V95" s="5">
        <v>0</v>
      </c>
      <c r="W95" s="5">
        <v>0</v>
      </c>
      <c r="X95" s="5">
        <v>0</v>
      </c>
      <c r="Y95" s="5">
        <v>0</v>
      </c>
      <c r="Z95" s="5">
        <v>1</v>
      </c>
      <c r="AA95" s="5">
        <v>0</v>
      </c>
      <c r="AB95" s="5">
        <v>0</v>
      </c>
      <c r="AC95" s="5">
        <v>0</v>
      </c>
      <c r="AD95" s="5">
        <v>0</v>
      </c>
      <c r="AE95" s="5">
        <v>0</v>
      </c>
      <c r="AF95" s="5">
        <v>0</v>
      </c>
      <c r="AG95" s="5">
        <v>0</v>
      </c>
      <c r="AH95" s="5">
        <v>0</v>
      </c>
      <c r="AI95" s="5">
        <v>0</v>
      </c>
      <c r="AJ95" s="5">
        <v>0</v>
      </c>
    </row>
    <row r="96" spans="1:36">
      <c r="A96">
        <v>121</v>
      </c>
      <c r="B96" t="s">
        <v>382</v>
      </c>
      <c r="C96">
        <f>_xlfn.XLOOKUP(D96,Picklists!A:A,Picklists!B:B)</f>
        <v>5</v>
      </c>
      <c r="D96" t="s">
        <v>29</v>
      </c>
      <c r="E96" t="s">
        <v>38</v>
      </c>
      <c r="F96" t="s">
        <v>51</v>
      </c>
      <c r="G96" t="s">
        <v>383</v>
      </c>
      <c r="H96" t="s">
        <v>384</v>
      </c>
      <c r="I96" s="5">
        <v>0</v>
      </c>
      <c r="J96" s="5">
        <v>0</v>
      </c>
      <c r="K96" s="5">
        <v>0</v>
      </c>
      <c r="L96" s="5">
        <v>0</v>
      </c>
      <c r="M96" s="5">
        <v>0</v>
      </c>
      <c r="N96" s="5">
        <v>0</v>
      </c>
      <c r="O96" s="5">
        <v>0</v>
      </c>
      <c r="P96" s="5">
        <v>1</v>
      </c>
      <c r="Q96" s="5">
        <v>0</v>
      </c>
      <c r="R96" s="6">
        <v>0</v>
      </c>
      <c r="S96" s="5">
        <v>0</v>
      </c>
      <c r="T96" s="5">
        <v>0</v>
      </c>
      <c r="U96" s="5">
        <v>0</v>
      </c>
      <c r="V96" s="5">
        <v>0</v>
      </c>
      <c r="W96" s="5">
        <v>0</v>
      </c>
      <c r="X96" s="5">
        <v>0</v>
      </c>
      <c r="Y96" s="5">
        <v>0</v>
      </c>
      <c r="Z96" s="5">
        <v>1</v>
      </c>
      <c r="AA96" s="5">
        <v>0</v>
      </c>
      <c r="AB96" s="5">
        <v>0</v>
      </c>
      <c r="AC96" s="5">
        <v>0</v>
      </c>
      <c r="AD96" s="5">
        <v>0</v>
      </c>
      <c r="AE96" s="5">
        <v>0</v>
      </c>
      <c r="AF96" s="5">
        <v>0</v>
      </c>
      <c r="AG96" s="5">
        <v>0</v>
      </c>
      <c r="AH96" s="5">
        <v>0</v>
      </c>
      <c r="AI96" s="5">
        <v>0</v>
      </c>
      <c r="AJ96" s="5">
        <v>0</v>
      </c>
    </row>
    <row r="97" spans="1:36">
      <c r="A97">
        <v>45</v>
      </c>
      <c r="B97" t="s">
        <v>385</v>
      </c>
      <c r="C97">
        <f>_xlfn.XLOOKUP(D97,Picklists!A:A,Picklists!B:B)</f>
        <v>1</v>
      </c>
      <c r="D97" t="s">
        <v>10</v>
      </c>
      <c r="E97" t="s">
        <v>141</v>
      </c>
      <c r="F97" t="s">
        <v>32</v>
      </c>
      <c r="G97" t="s">
        <v>386</v>
      </c>
      <c r="H97" t="s">
        <v>387</v>
      </c>
      <c r="I97" s="5">
        <v>1</v>
      </c>
      <c r="J97" s="5">
        <v>0</v>
      </c>
      <c r="K97" s="5">
        <v>0</v>
      </c>
      <c r="L97" s="5">
        <v>0</v>
      </c>
      <c r="M97" s="5">
        <v>0</v>
      </c>
      <c r="N97" s="5">
        <v>0</v>
      </c>
      <c r="O97" s="5">
        <v>1</v>
      </c>
      <c r="P97" s="5">
        <v>0</v>
      </c>
      <c r="Q97" s="5">
        <v>0</v>
      </c>
      <c r="R97" s="6">
        <v>1</v>
      </c>
      <c r="S97" s="5">
        <v>0</v>
      </c>
      <c r="T97" s="5">
        <v>0</v>
      </c>
      <c r="U97" s="5">
        <v>0</v>
      </c>
      <c r="V97" s="5">
        <v>0</v>
      </c>
      <c r="W97" s="5">
        <v>0</v>
      </c>
      <c r="X97" s="5">
        <v>0</v>
      </c>
      <c r="Y97" s="5">
        <v>0</v>
      </c>
      <c r="Z97" s="5">
        <v>0</v>
      </c>
      <c r="AA97" s="5">
        <v>1</v>
      </c>
      <c r="AB97" s="5">
        <v>0</v>
      </c>
      <c r="AC97" s="5">
        <v>0</v>
      </c>
      <c r="AD97" s="5">
        <v>0</v>
      </c>
      <c r="AE97" s="5">
        <v>0</v>
      </c>
      <c r="AF97" s="5">
        <v>0</v>
      </c>
      <c r="AG97" s="5">
        <v>0</v>
      </c>
      <c r="AH97" s="5">
        <v>0</v>
      </c>
      <c r="AI97" s="5">
        <v>0</v>
      </c>
      <c r="AJ97" s="5">
        <v>0</v>
      </c>
    </row>
    <row r="98" spans="1:36">
      <c r="A98">
        <v>175</v>
      </c>
      <c r="B98" t="s">
        <v>388</v>
      </c>
      <c r="C98">
        <f>_xlfn.XLOOKUP(D98,Picklists!A:A,Picklists!B:B)</f>
        <v>1</v>
      </c>
      <c r="D98" t="s">
        <v>10</v>
      </c>
      <c r="E98" t="s">
        <v>389</v>
      </c>
      <c r="F98" t="s">
        <v>32</v>
      </c>
      <c r="G98" t="s">
        <v>390</v>
      </c>
      <c r="H98" t="s">
        <v>391</v>
      </c>
      <c r="I98" s="5">
        <v>0</v>
      </c>
      <c r="J98" s="5">
        <v>0</v>
      </c>
      <c r="K98" s="5">
        <v>0</v>
      </c>
      <c r="L98" s="5">
        <v>0</v>
      </c>
      <c r="M98" s="5">
        <v>0</v>
      </c>
      <c r="N98" s="5">
        <v>0</v>
      </c>
      <c r="O98" s="5">
        <v>1</v>
      </c>
      <c r="P98" s="5">
        <v>1</v>
      </c>
      <c r="Q98" s="5">
        <v>0</v>
      </c>
      <c r="R98" s="6">
        <v>0</v>
      </c>
      <c r="S98" s="5">
        <v>0</v>
      </c>
      <c r="T98" s="5">
        <v>0</v>
      </c>
      <c r="U98" s="5">
        <v>0</v>
      </c>
      <c r="V98" s="5">
        <v>0</v>
      </c>
      <c r="W98" s="5">
        <v>0</v>
      </c>
      <c r="X98" s="5">
        <v>0</v>
      </c>
      <c r="Y98" s="5">
        <v>0</v>
      </c>
      <c r="Z98" s="5">
        <v>0</v>
      </c>
      <c r="AA98" s="5">
        <v>0</v>
      </c>
      <c r="AB98" s="5">
        <v>0</v>
      </c>
      <c r="AC98" s="5">
        <v>1</v>
      </c>
      <c r="AD98" s="5">
        <v>0</v>
      </c>
      <c r="AE98" s="5">
        <v>0</v>
      </c>
      <c r="AF98" s="5">
        <v>0</v>
      </c>
      <c r="AG98" s="5">
        <v>0</v>
      </c>
      <c r="AH98" s="5">
        <v>0</v>
      </c>
      <c r="AI98" s="5">
        <v>0</v>
      </c>
      <c r="AJ98" s="5">
        <v>0</v>
      </c>
    </row>
    <row r="99" spans="1:36">
      <c r="A99">
        <v>101</v>
      </c>
      <c r="B99" t="s">
        <v>392</v>
      </c>
      <c r="C99">
        <f>_xlfn.XLOOKUP(D99,Picklists!A:A,Picklists!B:B)</f>
        <v>1</v>
      </c>
      <c r="D99" t="s">
        <v>10</v>
      </c>
      <c r="E99" t="s">
        <v>393</v>
      </c>
      <c r="F99" t="s">
        <v>32</v>
      </c>
      <c r="G99" t="s">
        <v>394</v>
      </c>
      <c r="H99" t="s">
        <v>395</v>
      </c>
      <c r="I99" s="5">
        <v>0</v>
      </c>
      <c r="J99" s="5">
        <v>0</v>
      </c>
      <c r="K99" s="5">
        <v>0</v>
      </c>
      <c r="L99" s="5">
        <v>1</v>
      </c>
      <c r="M99" s="5">
        <v>0</v>
      </c>
      <c r="N99" s="5">
        <v>0</v>
      </c>
      <c r="O99" s="5">
        <v>1</v>
      </c>
      <c r="P99" s="5">
        <v>1</v>
      </c>
      <c r="Q99" s="5">
        <v>0</v>
      </c>
      <c r="R99" s="6">
        <v>0</v>
      </c>
      <c r="S99" s="5">
        <v>0</v>
      </c>
      <c r="T99" s="5">
        <v>0</v>
      </c>
      <c r="U99" s="5">
        <v>0</v>
      </c>
      <c r="V99" s="5">
        <v>0</v>
      </c>
      <c r="W99" s="5">
        <v>0</v>
      </c>
      <c r="X99" s="5">
        <v>0</v>
      </c>
      <c r="Y99" s="5">
        <v>0</v>
      </c>
      <c r="Z99" s="5">
        <v>0</v>
      </c>
      <c r="AA99" s="5">
        <v>1</v>
      </c>
      <c r="AB99" s="5">
        <v>0</v>
      </c>
      <c r="AC99" s="5">
        <v>0</v>
      </c>
      <c r="AD99" s="5">
        <v>0</v>
      </c>
      <c r="AE99" s="5">
        <v>0</v>
      </c>
      <c r="AF99" s="5">
        <v>0</v>
      </c>
      <c r="AG99" s="5">
        <v>0</v>
      </c>
      <c r="AH99" s="5">
        <v>0</v>
      </c>
      <c r="AI99" s="5">
        <v>0</v>
      </c>
      <c r="AJ99" s="5">
        <v>0</v>
      </c>
    </row>
    <row r="100" spans="1:36">
      <c r="A100">
        <v>164</v>
      </c>
      <c r="B100" t="s">
        <v>396</v>
      </c>
      <c r="C100">
        <f>_xlfn.XLOOKUP(D100,Picklists!A:A,Picklists!B:B)</f>
        <v>1</v>
      </c>
      <c r="D100" t="s">
        <v>10</v>
      </c>
      <c r="E100" t="s">
        <v>287</v>
      </c>
      <c r="F100" t="s">
        <v>32</v>
      </c>
      <c r="G100" t="s">
        <v>397</v>
      </c>
      <c r="H100" t="s">
        <v>398</v>
      </c>
      <c r="I100" s="5">
        <v>1</v>
      </c>
      <c r="J100" s="5">
        <v>0</v>
      </c>
      <c r="K100" s="5">
        <v>0</v>
      </c>
      <c r="L100" s="5">
        <v>0</v>
      </c>
      <c r="M100" s="5">
        <v>0</v>
      </c>
      <c r="N100" s="5">
        <v>0</v>
      </c>
      <c r="O100" s="5">
        <v>1</v>
      </c>
      <c r="P100" s="5">
        <v>1</v>
      </c>
      <c r="Q100" s="5">
        <v>0</v>
      </c>
      <c r="R100" s="6">
        <v>0</v>
      </c>
      <c r="S100" s="5">
        <v>0</v>
      </c>
      <c r="T100" s="5">
        <v>0</v>
      </c>
      <c r="U100" s="5">
        <v>0</v>
      </c>
      <c r="V100" s="5">
        <v>0</v>
      </c>
      <c r="W100" s="5">
        <v>0</v>
      </c>
      <c r="X100" s="5">
        <v>0</v>
      </c>
      <c r="Y100" s="5">
        <v>0</v>
      </c>
      <c r="Z100" s="5">
        <v>0</v>
      </c>
      <c r="AA100" s="5">
        <v>1</v>
      </c>
      <c r="AB100" s="5">
        <v>0</v>
      </c>
      <c r="AC100" s="5">
        <v>0</v>
      </c>
      <c r="AD100" s="5">
        <v>0</v>
      </c>
      <c r="AE100" s="5">
        <v>0</v>
      </c>
      <c r="AF100" s="5">
        <v>0</v>
      </c>
      <c r="AG100" s="5">
        <v>0</v>
      </c>
      <c r="AH100" s="5">
        <v>0</v>
      </c>
      <c r="AI100" s="5">
        <v>0</v>
      </c>
      <c r="AJ100" s="5">
        <v>0</v>
      </c>
    </row>
    <row r="101" spans="1:36">
      <c r="A101">
        <v>92</v>
      </c>
      <c r="B101" t="s">
        <v>399</v>
      </c>
      <c r="C101">
        <f>_xlfn.XLOOKUP(D101,Picklists!A:A,Picklists!B:B)</f>
        <v>2</v>
      </c>
      <c r="D101" t="s">
        <v>15</v>
      </c>
      <c r="E101" t="s">
        <v>256</v>
      </c>
      <c r="F101" t="s">
        <v>32</v>
      </c>
      <c r="G101" t="s">
        <v>400</v>
      </c>
      <c r="H101" t="s">
        <v>401</v>
      </c>
      <c r="I101" s="5">
        <v>0</v>
      </c>
      <c r="J101" s="5">
        <v>1</v>
      </c>
      <c r="K101" s="5">
        <v>0</v>
      </c>
      <c r="L101" s="5">
        <v>0</v>
      </c>
      <c r="M101" s="5">
        <v>0</v>
      </c>
      <c r="N101" s="5">
        <v>0</v>
      </c>
      <c r="O101" s="5">
        <v>0</v>
      </c>
      <c r="P101" s="5">
        <v>1</v>
      </c>
      <c r="Q101" s="5">
        <v>0</v>
      </c>
      <c r="R101" s="6">
        <v>0</v>
      </c>
      <c r="S101" s="5">
        <v>0</v>
      </c>
      <c r="T101" s="5">
        <v>0</v>
      </c>
      <c r="U101" s="5">
        <v>0</v>
      </c>
      <c r="V101" s="5">
        <v>0</v>
      </c>
      <c r="W101" s="5">
        <v>0</v>
      </c>
      <c r="X101" s="5">
        <v>0</v>
      </c>
      <c r="Y101" s="5">
        <v>0</v>
      </c>
      <c r="Z101" s="5">
        <v>0</v>
      </c>
      <c r="AA101" s="5">
        <v>1</v>
      </c>
      <c r="AB101" s="5">
        <v>0</v>
      </c>
      <c r="AC101" s="5">
        <v>0</v>
      </c>
      <c r="AD101" s="5">
        <v>0</v>
      </c>
      <c r="AE101" s="5">
        <v>0</v>
      </c>
      <c r="AF101" s="5">
        <v>0</v>
      </c>
      <c r="AG101" s="5">
        <v>0</v>
      </c>
      <c r="AH101" s="5">
        <v>0</v>
      </c>
      <c r="AI101" s="5">
        <v>0</v>
      </c>
      <c r="AJ101" s="5">
        <v>0</v>
      </c>
    </row>
    <row r="102" spans="1:36">
      <c r="A102">
        <v>60</v>
      </c>
      <c r="B102" t="s">
        <v>402</v>
      </c>
      <c r="C102">
        <f>_xlfn.XLOOKUP(D102,Picklists!A:A,Picklists!B:B)</f>
        <v>2</v>
      </c>
      <c r="D102" t="s">
        <v>15</v>
      </c>
      <c r="E102" t="s">
        <v>186</v>
      </c>
      <c r="F102" t="s">
        <v>32</v>
      </c>
      <c r="G102" t="s">
        <v>403</v>
      </c>
      <c r="H102" t="s">
        <v>404</v>
      </c>
      <c r="I102" s="5">
        <v>1</v>
      </c>
      <c r="J102" s="5">
        <v>0</v>
      </c>
      <c r="K102" s="5">
        <v>0</v>
      </c>
      <c r="L102" s="5">
        <v>0</v>
      </c>
      <c r="M102" s="5">
        <v>0</v>
      </c>
      <c r="N102" s="5">
        <v>0</v>
      </c>
      <c r="O102" s="5">
        <v>0</v>
      </c>
      <c r="P102" s="5">
        <v>1</v>
      </c>
      <c r="Q102" s="5">
        <v>0</v>
      </c>
      <c r="R102" s="6">
        <v>0</v>
      </c>
      <c r="S102" s="5">
        <v>0</v>
      </c>
      <c r="T102" s="5">
        <v>0</v>
      </c>
      <c r="U102" s="5">
        <v>0</v>
      </c>
      <c r="V102" s="5">
        <v>0</v>
      </c>
      <c r="W102" s="5">
        <v>0</v>
      </c>
      <c r="X102" s="5">
        <v>0</v>
      </c>
      <c r="Y102" s="5">
        <v>0</v>
      </c>
      <c r="Z102" s="5">
        <v>0</v>
      </c>
      <c r="AA102" s="5">
        <v>1</v>
      </c>
      <c r="AB102" s="5">
        <v>0</v>
      </c>
      <c r="AC102" s="5">
        <v>0</v>
      </c>
      <c r="AD102" s="5">
        <v>0</v>
      </c>
      <c r="AE102" s="5">
        <v>0</v>
      </c>
      <c r="AF102" s="5">
        <v>0</v>
      </c>
      <c r="AG102" s="5">
        <v>0</v>
      </c>
      <c r="AH102" s="5">
        <v>0</v>
      </c>
      <c r="AI102" s="5">
        <v>0</v>
      </c>
      <c r="AJ102" s="5">
        <v>0</v>
      </c>
    </row>
    <row r="103" spans="1:36">
      <c r="A103">
        <v>110</v>
      </c>
      <c r="B103" t="s">
        <v>405</v>
      </c>
      <c r="C103">
        <f>_xlfn.XLOOKUP(D103,Picklists!A:A,Picklists!B:B)</f>
        <v>2</v>
      </c>
      <c r="D103" t="s">
        <v>15</v>
      </c>
      <c r="E103" t="s">
        <v>145</v>
      </c>
      <c r="F103" t="s">
        <v>32</v>
      </c>
      <c r="G103" t="s">
        <v>406</v>
      </c>
      <c r="H103" t="s">
        <v>407</v>
      </c>
      <c r="I103" s="5">
        <v>0</v>
      </c>
      <c r="J103" s="5">
        <v>0</v>
      </c>
      <c r="K103" s="5">
        <v>0</v>
      </c>
      <c r="L103" s="5">
        <v>0</v>
      </c>
      <c r="M103" s="5">
        <v>0</v>
      </c>
      <c r="N103" s="5">
        <v>0</v>
      </c>
      <c r="O103" s="5">
        <v>1</v>
      </c>
      <c r="P103" s="5">
        <v>1</v>
      </c>
      <c r="Q103" s="5">
        <v>0</v>
      </c>
      <c r="R103" s="6">
        <v>1</v>
      </c>
      <c r="S103" s="5">
        <v>0</v>
      </c>
      <c r="T103" s="5">
        <v>0</v>
      </c>
      <c r="U103" s="5">
        <v>0</v>
      </c>
      <c r="V103" s="5">
        <v>0</v>
      </c>
      <c r="W103" s="5">
        <v>0</v>
      </c>
      <c r="X103" s="5">
        <v>0</v>
      </c>
      <c r="Y103" s="5">
        <v>0</v>
      </c>
      <c r="Z103" s="5">
        <v>0</v>
      </c>
      <c r="AA103" s="5">
        <v>1</v>
      </c>
      <c r="AB103" s="5">
        <v>0</v>
      </c>
      <c r="AC103" s="5">
        <v>0</v>
      </c>
      <c r="AD103" s="5">
        <v>0</v>
      </c>
      <c r="AE103" s="5">
        <v>0</v>
      </c>
      <c r="AF103" s="5">
        <v>0</v>
      </c>
      <c r="AG103" s="5">
        <v>0</v>
      </c>
      <c r="AH103" s="5">
        <v>0</v>
      </c>
      <c r="AI103" s="5">
        <v>0</v>
      </c>
      <c r="AJ103" s="5">
        <v>0</v>
      </c>
    </row>
    <row r="104" spans="1:36">
      <c r="A104">
        <v>42</v>
      </c>
      <c r="B104" t="s">
        <v>408</v>
      </c>
      <c r="C104">
        <f>_xlfn.XLOOKUP(D104,Picklists!A:A,Picklists!B:B)</f>
        <v>2</v>
      </c>
      <c r="D104" t="s">
        <v>15</v>
      </c>
      <c r="E104" t="s">
        <v>409</v>
      </c>
      <c r="F104" t="s">
        <v>32</v>
      </c>
      <c r="G104" t="s">
        <v>410</v>
      </c>
      <c r="H104" t="s">
        <v>411</v>
      </c>
      <c r="I104" s="5">
        <v>1</v>
      </c>
      <c r="J104" s="5">
        <v>0</v>
      </c>
      <c r="K104" s="5">
        <v>0</v>
      </c>
      <c r="L104" s="5">
        <v>0</v>
      </c>
      <c r="M104" s="5">
        <v>0</v>
      </c>
      <c r="N104" s="5">
        <v>0</v>
      </c>
      <c r="O104" s="5">
        <v>0</v>
      </c>
      <c r="P104" s="5">
        <v>1</v>
      </c>
      <c r="Q104" s="5">
        <v>0</v>
      </c>
      <c r="R104" s="6">
        <v>1</v>
      </c>
      <c r="S104" s="5">
        <v>0</v>
      </c>
      <c r="T104" s="5">
        <v>0</v>
      </c>
      <c r="U104" s="5">
        <v>0</v>
      </c>
      <c r="V104" s="5">
        <v>0</v>
      </c>
      <c r="W104" s="5">
        <v>0</v>
      </c>
      <c r="X104" s="5">
        <v>0</v>
      </c>
      <c r="Y104" s="5">
        <v>0</v>
      </c>
      <c r="Z104" s="5">
        <v>0</v>
      </c>
      <c r="AA104" s="5">
        <v>1</v>
      </c>
      <c r="AB104" s="5">
        <v>0</v>
      </c>
      <c r="AC104" s="5">
        <v>0</v>
      </c>
      <c r="AD104" s="5">
        <v>0</v>
      </c>
      <c r="AE104" s="5">
        <v>0</v>
      </c>
      <c r="AF104" s="5">
        <v>0</v>
      </c>
      <c r="AG104" s="5">
        <v>0</v>
      </c>
      <c r="AH104" s="5">
        <v>0</v>
      </c>
      <c r="AI104" s="5">
        <v>0</v>
      </c>
      <c r="AJ104" s="5">
        <v>0</v>
      </c>
    </row>
    <row r="105" spans="1:36">
      <c r="A105">
        <v>35</v>
      </c>
      <c r="B105" t="s">
        <v>412</v>
      </c>
      <c r="C105">
        <f>_xlfn.XLOOKUP(D105,Picklists!A:A,Picklists!B:B)</f>
        <v>3</v>
      </c>
      <c r="D105" t="s">
        <v>20</v>
      </c>
      <c r="E105" t="s">
        <v>186</v>
      </c>
      <c r="F105" t="s">
        <v>32</v>
      </c>
      <c r="G105" t="s">
        <v>413</v>
      </c>
      <c r="H105" t="s">
        <v>414</v>
      </c>
      <c r="I105" s="5">
        <v>1</v>
      </c>
      <c r="J105" s="5">
        <v>0</v>
      </c>
      <c r="K105" s="5">
        <v>0</v>
      </c>
      <c r="L105" s="5">
        <v>0</v>
      </c>
      <c r="M105" s="5">
        <v>0</v>
      </c>
      <c r="N105" s="5">
        <v>0</v>
      </c>
      <c r="O105" s="5">
        <v>0</v>
      </c>
      <c r="P105" s="5">
        <v>1</v>
      </c>
      <c r="Q105" s="5">
        <v>0</v>
      </c>
      <c r="R105" s="6">
        <v>0</v>
      </c>
      <c r="S105" s="5">
        <v>0</v>
      </c>
      <c r="T105" s="5">
        <v>0</v>
      </c>
      <c r="U105" s="5">
        <v>0</v>
      </c>
      <c r="V105" s="5">
        <v>0</v>
      </c>
      <c r="W105" s="5">
        <v>0</v>
      </c>
      <c r="X105" s="5">
        <v>0</v>
      </c>
      <c r="Y105" s="5">
        <v>0</v>
      </c>
      <c r="Z105" s="5">
        <v>0</v>
      </c>
      <c r="AA105" s="5">
        <v>1</v>
      </c>
      <c r="AB105" s="5">
        <v>0</v>
      </c>
      <c r="AC105" s="5">
        <v>0</v>
      </c>
      <c r="AD105" s="5">
        <v>0</v>
      </c>
      <c r="AE105" s="5">
        <v>0</v>
      </c>
      <c r="AF105" s="5">
        <v>0</v>
      </c>
      <c r="AG105" s="5">
        <v>0</v>
      </c>
      <c r="AH105" s="5">
        <v>0</v>
      </c>
      <c r="AI105" s="5">
        <v>0</v>
      </c>
      <c r="AJ105" s="5">
        <v>0</v>
      </c>
    </row>
    <row r="106" spans="1:36">
      <c r="A106">
        <v>116</v>
      </c>
      <c r="B106" t="s">
        <v>415</v>
      </c>
      <c r="C106">
        <f>_xlfn.XLOOKUP(D106,Picklists!A:A,Picklists!B:B)</f>
        <v>3</v>
      </c>
      <c r="D106" t="s">
        <v>20</v>
      </c>
      <c r="E106" t="s">
        <v>38</v>
      </c>
      <c r="F106" t="s">
        <v>32</v>
      </c>
      <c r="G106" t="s">
        <v>416</v>
      </c>
      <c r="H106" t="s">
        <v>417</v>
      </c>
      <c r="I106" s="5">
        <v>0</v>
      </c>
      <c r="J106" s="5">
        <v>0</v>
      </c>
      <c r="K106" s="5">
        <v>0</v>
      </c>
      <c r="L106" s="5">
        <v>0</v>
      </c>
      <c r="M106" s="5">
        <v>0</v>
      </c>
      <c r="N106" s="5">
        <v>0</v>
      </c>
      <c r="O106" s="5">
        <v>0</v>
      </c>
      <c r="P106" s="5">
        <v>1</v>
      </c>
      <c r="Q106" s="5">
        <v>0</v>
      </c>
      <c r="R106" s="6">
        <v>0</v>
      </c>
      <c r="S106" s="5">
        <v>0</v>
      </c>
      <c r="T106" s="5">
        <v>0</v>
      </c>
      <c r="U106" s="5">
        <v>0</v>
      </c>
      <c r="V106" s="5">
        <v>0</v>
      </c>
      <c r="W106" s="5">
        <v>0</v>
      </c>
      <c r="X106" s="5">
        <v>0</v>
      </c>
      <c r="Y106" s="5">
        <v>0</v>
      </c>
      <c r="Z106" s="5">
        <v>0</v>
      </c>
      <c r="AA106" s="5">
        <v>1</v>
      </c>
      <c r="AB106" s="5">
        <v>0</v>
      </c>
      <c r="AC106" s="5">
        <v>0</v>
      </c>
      <c r="AD106" s="5">
        <v>0</v>
      </c>
      <c r="AE106" s="5">
        <v>0</v>
      </c>
      <c r="AF106" s="5">
        <v>0</v>
      </c>
      <c r="AG106" s="5">
        <v>0</v>
      </c>
      <c r="AH106" s="5">
        <v>0</v>
      </c>
      <c r="AI106" s="5">
        <v>0</v>
      </c>
      <c r="AJ106" s="5">
        <v>0</v>
      </c>
    </row>
    <row r="107" spans="1:36">
      <c r="A107">
        <v>84</v>
      </c>
      <c r="B107" t="s">
        <v>418</v>
      </c>
      <c r="C107">
        <f>_xlfn.XLOOKUP(D107,Picklists!A:A,Picklists!B:B)</f>
        <v>3</v>
      </c>
      <c r="D107" t="s">
        <v>20</v>
      </c>
      <c r="E107" t="s">
        <v>419</v>
      </c>
      <c r="F107" t="s">
        <v>32</v>
      </c>
      <c r="G107" t="s">
        <v>420</v>
      </c>
      <c r="H107" t="s">
        <v>421</v>
      </c>
      <c r="I107" s="5">
        <v>0</v>
      </c>
      <c r="J107" s="5">
        <v>0</v>
      </c>
      <c r="K107" s="5">
        <v>0</v>
      </c>
      <c r="L107" s="5">
        <v>0</v>
      </c>
      <c r="M107" s="5">
        <v>1</v>
      </c>
      <c r="N107" s="5">
        <v>0</v>
      </c>
      <c r="O107" s="5">
        <v>0</v>
      </c>
      <c r="P107" s="5">
        <v>0</v>
      </c>
      <c r="Q107" s="5">
        <v>1</v>
      </c>
      <c r="R107" s="6">
        <v>1</v>
      </c>
      <c r="S107" s="5">
        <v>0</v>
      </c>
      <c r="T107" s="5">
        <v>0</v>
      </c>
      <c r="U107" s="5">
        <v>0</v>
      </c>
      <c r="V107" s="5">
        <v>0</v>
      </c>
      <c r="W107" s="5">
        <v>0</v>
      </c>
      <c r="X107" s="5">
        <v>0</v>
      </c>
      <c r="Y107" s="5">
        <v>0</v>
      </c>
      <c r="Z107" s="5">
        <v>0</v>
      </c>
      <c r="AA107" s="5">
        <v>1</v>
      </c>
      <c r="AB107" s="5">
        <v>0</v>
      </c>
      <c r="AC107" s="5">
        <v>0</v>
      </c>
      <c r="AD107" s="5">
        <v>0</v>
      </c>
      <c r="AE107" s="5">
        <v>0</v>
      </c>
      <c r="AF107" s="5">
        <v>0</v>
      </c>
      <c r="AG107" s="5">
        <v>0</v>
      </c>
      <c r="AH107" s="5">
        <v>0</v>
      </c>
      <c r="AI107" s="5">
        <v>0</v>
      </c>
      <c r="AJ107" s="5">
        <v>0</v>
      </c>
    </row>
    <row r="108" spans="1:36">
      <c r="A108">
        <v>191</v>
      </c>
      <c r="B108" t="s">
        <v>422</v>
      </c>
      <c r="C108">
        <f>_xlfn.XLOOKUP(D108,Picklists!A:A,Picklists!B:B)</f>
        <v>3</v>
      </c>
      <c r="D108" t="s">
        <v>20</v>
      </c>
      <c r="E108" t="s">
        <v>153</v>
      </c>
      <c r="F108" t="s">
        <v>32</v>
      </c>
      <c r="G108" t="s">
        <v>423</v>
      </c>
      <c r="H108" t="s">
        <v>424</v>
      </c>
      <c r="I108" s="5">
        <v>0</v>
      </c>
      <c r="J108" s="5">
        <v>0</v>
      </c>
      <c r="K108" s="5">
        <v>0</v>
      </c>
      <c r="L108" s="5">
        <v>0</v>
      </c>
      <c r="M108" s="5">
        <v>0</v>
      </c>
      <c r="N108" s="5">
        <v>0</v>
      </c>
      <c r="O108" s="5">
        <v>0</v>
      </c>
      <c r="P108" s="5">
        <v>1</v>
      </c>
      <c r="Q108" s="5">
        <v>0</v>
      </c>
      <c r="R108" s="6">
        <v>1</v>
      </c>
      <c r="S108" s="5">
        <v>0</v>
      </c>
      <c r="T108" s="5">
        <v>0</v>
      </c>
      <c r="U108" s="5">
        <v>0</v>
      </c>
      <c r="V108" s="5">
        <v>0</v>
      </c>
      <c r="W108" s="5">
        <v>0</v>
      </c>
      <c r="X108" s="5">
        <v>0</v>
      </c>
      <c r="Y108" s="5">
        <v>0</v>
      </c>
      <c r="Z108" s="5">
        <v>0</v>
      </c>
      <c r="AA108" s="5">
        <v>1</v>
      </c>
      <c r="AB108" s="5">
        <v>0</v>
      </c>
      <c r="AC108" s="5">
        <v>0</v>
      </c>
      <c r="AD108" s="5">
        <v>0</v>
      </c>
      <c r="AE108" s="5">
        <v>0</v>
      </c>
      <c r="AF108" s="5">
        <v>0</v>
      </c>
      <c r="AG108" s="5">
        <v>0</v>
      </c>
      <c r="AH108" s="5">
        <v>0</v>
      </c>
      <c r="AI108" s="5">
        <v>0</v>
      </c>
      <c r="AJ108" s="5">
        <v>0</v>
      </c>
    </row>
    <row r="109" spans="1:36">
      <c r="A109">
        <v>93</v>
      </c>
      <c r="B109" t="s">
        <v>425</v>
      </c>
      <c r="C109">
        <f>_xlfn.XLOOKUP(D109,Picklists!A:A,Picklists!B:B)</f>
        <v>3</v>
      </c>
      <c r="D109" t="s">
        <v>20</v>
      </c>
      <c r="E109" t="s">
        <v>38</v>
      </c>
      <c r="F109" t="s">
        <v>32</v>
      </c>
      <c r="G109" t="s">
        <v>426</v>
      </c>
      <c r="H109" t="s">
        <v>427</v>
      </c>
      <c r="I109" s="5">
        <v>0</v>
      </c>
      <c r="J109" s="5">
        <v>0</v>
      </c>
      <c r="K109" s="5">
        <v>0</v>
      </c>
      <c r="L109" s="5">
        <v>0</v>
      </c>
      <c r="M109" s="5">
        <v>0</v>
      </c>
      <c r="N109" s="5">
        <v>0</v>
      </c>
      <c r="O109" s="5">
        <v>0</v>
      </c>
      <c r="P109" s="5">
        <v>1</v>
      </c>
      <c r="Q109" s="5">
        <v>0</v>
      </c>
      <c r="R109" s="6">
        <v>0</v>
      </c>
      <c r="S109" s="5">
        <v>0</v>
      </c>
      <c r="T109" s="5">
        <v>0</v>
      </c>
      <c r="U109" s="5">
        <v>0</v>
      </c>
      <c r="V109" s="5">
        <v>0</v>
      </c>
      <c r="W109" s="5">
        <v>0</v>
      </c>
      <c r="X109" s="5">
        <v>0</v>
      </c>
      <c r="Y109" s="5">
        <v>0</v>
      </c>
      <c r="Z109" s="5">
        <v>0</v>
      </c>
      <c r="AA109" s="5">
        <v>1</v>
      </c>
      <c r="AB109" s="5">
        <v>0</v>
      </c>
      <c r="AC109" s="5">
        <v>0</v>
      </c>
      <c r="AD109" s="5">
        <v>0</v>
      </c>
      <c r="AE109" s="5">
        <v>0</v>
      </c>
      <c r="AF109" s="5">
        <v>0</v>
      </c>
      <c r="AG109" s="5">
        <v>0</v>
      </c>
      <c r="AH109" s="5">
        <v>0</v>
      </c>
      <c r="AI109" s="5">
        <v>0</v>
      </c>
      <c r="AJ109" s="5">
        <v>0</v>
      </c>
    </row>
    <row r="110" spans="1:36">
      <c r="A110">
        <v>21</v>
      </c>
      <c r="B110" t="s">
        <v>428</v>
      </c>
      <c r="C110">
        <f>_xlfn.XLOOKUP(D110,Picklists!A:A,Picklists!B:B)</f>
        <v>4</v>
      </c>
      <c r="D110" t="s">
        <v>24</v>
      </c>
      <c r="E110" t="s">
        <v>38</v>
      </c>
      <c r="F110" t="s">
        <v>32</v>
      </c>
      <c r="G110" t="s">
        <v>426</v>
      </c>
      <c r="H110" t="s">
        <v>429</v>
      </c>
      <c r="I110" s="5">
        <v>0</v>
      </c>
      <c r="J110" s="5">
        <v>0</v>
      </c>
      <c r="K110" s="5">
        <v>0</v>
      </c>
      <c r="L110" s="5">
        <v>0</v>
      </c>
      <c r="M110" s="5">
        <v>0</v>
      </c>
      <c r="N110" s="5">
        <v>0</v>
      </c>
      <c r="O110" s="5">
        <v>0</v>
      </c>
      <c r="P110" s="5">
        <v>1</v>
      </c>
      <c r="Q110" s="5">
        <v>0</v>
      </c>
      <c r="R110" s="6">
        <v>0</v>
      </c>
      <c r="S110" s="5">
        <v>0</v>
      </c>
      <c r="T110" s="5">
        <v>0</v>
      </c>
      <c r="U110" s="5">
        <v>0</v>
      </c>
      <c r="V110" s="5">
        <v>0</v>
      </c>
      <c r="W110" s="5">
        <v>0</v>
      </c>
      <c r="X110" s="5">
        <v>0</v>
      </c>
      <c r="Y110" s="5">
        <v>0</v>
      </c>
      <c r="Z110" s="5">
        <v>0</v>
      </c>
      <c r="AA110" s="5">
        <v>1</v>
      </c>
      <c r="AB110" s="5">
        <v>0</v>
      </c>
      <c r="AC110" s="5">
        <v>0</v>
      </c>
      <c r="AD110" s="5">
        <v>0</v>
      </c>
      <c r="AE110" s="5">
        <v>0</v>
      </c>
      <c r="AF110" s="5">
        <v>0</v>
      </c>
      <c r="AG110" s="5">
        <v>0</v>
      </c>
      <c r="AH110" s="5">
        <v>0</v>
      </c>
      <c r="AI110" s="5">
        <v>0</v>
      </c>
      <c r="AJ110" s="5">
        <v>0</v>
      </c>
    </row>
    <row r="111" spans="1:36">
      <c r="A111">
        <v>146</v>
      </c>
      <c r="B111" t="s">
        <v>430</v>
      </c>
      <c r="C111">
        <f>_xlfn.XLOOKUP(D111,Picklists!A:A,Picklists!B:B)</f>
        <v>4</v>
      </c>
      <c r="D111" t="s">
        <v>24</v>
      </c>
      <c r="E111" t="s">
        <v>186</v>
      </c>
      <c r="F111" t="s">
        <v>32</v>
      </c>
      <c r="G111" t="s">
        <v>431</v>
      </c>
      <c r="H111" t="s">
        <v>432</v>
      </c>
      <c r="I111" s="5">
        <v>1</v>
      </c>
      <c r="J111" s="5">
        <v>0</v>
      </c>
      <c r="K111" s="5">
        <v>0</v>
      </c>
      <c r="L111" s="5">
        <v>0</v>
      </c>
      <c r="M111" s="5">
        <v>0</v>
      </c>
      <c r="N111" s="5">
        <v>0</v>
      </c>
      <c r="O111" s="5">
        <v>0</v>
      </c>
      <c r="P111" s="5">
        <v>1</v>
      </c>
      <c r="Q111" s="5">
        <v>0</v>
      </c>
      <c r="R111" s="6">
        <v>0</v>
      </c>
      <c r="S111" s="5">
        <v>0</v>
      </c>
      <c r="T111" s="5">
        <v>0</v>
      </c>
      <c r="U111" s="5">
        <v>0</v>
      </c>
      <c r="V111" s="5">
        <v>0</v>
      </c>
      <c r="W111" s="5">
        <v>0</v>
      </c>
      <c r="X111" s="5">
        <v>0</v>
      </c>
      <c r="Y111" s="5">
        <v>0</v>
      </c>
      <c r="Z111" s="5">
        <v>0</v>
      </c>
      <c r="AA111" s="5">
        <v>1</v>
      </c>
      <c r="AB111" s="5">
        <v>0</v>
      </c>
      <c r="AC111" s="5">
        <v>0</v>
      </c>
      <c r="AD111" s="5">
        <v>0</v>
      </c>
      <c r="AE111" s="5">
        <v>0</v>
      </c>
      <c r="AF111" s="5">
        <v>0</v>
      </c>
      <c r="AG111" s="5">
        <v>0</v>
      </c>
      <c r="AH111" s="5">
        <v>0</v>
      </c>
      <c r="AI111" s="5">
        <v>0</v>
      </c>
      <c r="AJ111" s="5">
        <v>0</v>
      </c>
    </row>
    <row r="112" spans="1:36">
      <c r="A112">
        <v>89</v>
      </c>
      <c r="B112" t="s">
        <v>433</v>
      </c>
      <c r="C112">
        <f>_xlfn.XLOOKUP(D112,Picklists!A:A,Picklists!B:B)</f>
        <v>4</v>
      </c>
      <c r="D112" t="s">
        <v>24</v>
      </c>
      <c r="E112" t="s">
        <v>186</v>
      </c>
      <c r="F112" t="s">
        <v>32</v>
      </c>
      <c r="G112" t="s">
        <v>434</v>
      </c>
      <c r="H112" t="s">
        <v>435</v>
      </c>
      <c r="I112" s="5">
        <v>1</v>
      </c>
      <c r="J112" s="5">
        <v>0</v>
      </c>
      <c r="K112" s="5">
        <v>0</v>
      </c>
      <c r="L112" s="5">
        <v>0</v>
      </c>
      <c r="M112" s="5">
        <v>0</v>
      </c>
      <c r="N112" s="5">
        <v>0</v>
      </c>
      <c r="O112" s="5">
        <v>0</v>
      </c>
      <c r="P112" s="5">
        <v>1</v>
      </c>
      <c r="Q112" s="5">
        <v>0</v>
      </c>
      <c r="R112" s="6">
        <v>0</v>
      </c>
      <c r="S112" s="5">
        <v>0</v>
      </c>
      <c r="T112" s="5">
        <v>0</v>
      </c>
      <c r="U112" s="5">
        <v>0</v>
      </c>
      <c r="V112" s="5">
        <v>0</v>
      </c>
      <c r="W112" s="5">
        <v>0</v>
      </c>
      <c r="X112" s="5">
        <v>0</v>
      </c>
      <c r="Y112" s="5">
        <v>0</v>
      </c>
      <c r="Z112" s="5">
        <v>0</v>
      </c>
      <c r="AA112" s="5">
        <v>1</v>
      </c>
      <c r="AB112" s="5">
        <v>0</v>
      </c>
      <c r="AC112" s="5">
        <v>0</v>
      </c>
      <c r="AD112" s="5">
        <v>0</v>
      </c>
      <c r="AE112" s="5">
        <v>0</v>
      </c>
      <c r="AF112" s="5">
        <v>0</v>
      </c>
      <c r="AG112" s="5">
        <v>0</v>
      </c>
      <c r="AH112" s="5">
        <v>0</v>
      </c>
      <c r="AI112" s="5">
        <v>0</v>
      </c>
      <c r="AJ112" s="5">
        <v>1</v>
      </c>
    </row>
    <row r="113" spans="1:36">
      <c r="A113">
        <v>118</v>
      </c>
      <c r="B113" t="s">
        <v>436</v>
      </c>
      <c r="C113">
        <f>_xlfn.XLOOKUP(D113,Picklists!A:A,Picklists!B:B)</f>
        <v>5</v>
      </c>
      <c r="D113" t="s">
        <v>29</v>
      </c>
      <c r="E113" t="s">
        <v>38</v>
      </c>
      <c r="F113" t="s">
        <v>32</v>
      </c>
      <c r="G113" t="s">
        <v>437</v>
      </c>
      <c r="H113" t="s">
        <v>438</v>
      </c>
      <c r="I113" s="5">
        <v>0</v>
      </c>
      <c r="J113" s="5">
        <v>0</v>
      </c>
      <c r="K113" s="5">
        <v>0</v>
      </c>
      <c r="L113" s="5">
        <v>0</v>
      </c>
      <c r="M113" s="5">
        <v>0</v>
      </c>
      <c r="N113" s="5">
        <v>0</v>
      </c>
      <c r="O113" s="5">
        <v>0</v>
      </c>
      <c r="P113" s="5">
        <v>1</v>
      </c>
      <c r="Q113" s="5">
        <v>0</v>
      </c>
      <c r="R113" s="6">
        <v>0</v>
      </c>
      <c r="S113" s="5">
        <v>0</v>
      </c>
      <c r="T113" s="5">
        <v>0</v>
      </c>
      <c r="U113" s="5">
        <v>0</v>
      </c>
      <c r="V113" s="5">
        <v>0</v>
      </c>
      <c r="W113" s="5">
        <v>0</v>
      </c>
      <c r="X113" s="5">
        <v>0</v>
      </c>
      <c r="Y113" s="5">
        <v>0</v>
      </c>
      <c r="Z113" s="5">
        <v>0</v>
      </c>
      <c r="AA113" s="5">
        <v>1</v>
      </c>
      <c r="AB113" s="5">
        <v>0</v>
      </c>
      <c r="AC113" s="5">
        <v>0</v>
      </c>
      <c r="AD113" s="5">
        <v>0</v>
      </c>
      <c r="AE113" s="5">
        <v>0</v>
      </c>
      <c r="AF113" s="5">
        <v>0</v>
      </c>
      <c r="AG113" s="5">
        <v>0</v>
      </c>
      <c r="AH113" s="5">
        <v>0</v>
      </c>
      <c r="AI113" s="5">
        <v>0</v>
      </c>
      <c r="AJ113" s="5">
        <v>0</v>
      </c>
    </row>
    <row r="114" spans="1:36">
      <c r="A114">
        <v>25</v>
      </c>
      <c r="B114" t="s">
        <v>439</v>
      </c>
      <c r="C114">
        <f>_xlfn.XLOOKUP(D114,Picklists!A:A,Picklists!B:B)</f>
        <v>5</v>
      </c>
      <c r="D114" t="s">
        <v>29</v>
      </c>
      <c r="E114" t="s">
        <v>109</v>
      </c>
      <c r="F114" t="s">
        <v>32</v>
      </c>
      <c r="G114" t="s">
        <v>440</v>
      </c>
      <c r="H114" t="s">
        <v>441</v>
      </c>
      <c r="I114" s="5">
        <v>0</v>
      </c>
      <c r="J114" s="5">
        <v>0</v>
      </c>
      <c r="K114" s="5">
        <v>0</v>
      </c>
      <c r="L114" s="5">
        <v>0</v>
      </c>
      <c r="M114" s="5">
        <v>1</v>
      </c>
      <c r="N114" s="5">
        <v>0</v>
      </c>
      <c r="O114" s="5">
        <v>0</v>
      </c>
      <c r="P114" s="5">
        <v>1</v>
      </c>
      <c r="Q114" s="5">
        <v>0</v>
      </c>
      <c r="R114" s="6">
        <v>0</v>
      </c>
      <c r="S114" s="5">
        <v>0</v>
      </c>
      <c r="T114" s="5">
        <v>0</v>
      </c>
      <c r="U114" s="5">
        <v>0</v>
      </c>
      <c r="V114" s="5">
        <v>0</v>
      </c>
      <c r="W114" s="5">
        <v>0</v>
      </c>
      <c r="X114" s="5">
        <v>0</v>
      </c>
      <c r="Y114" s="5">
        <v>0</v>
      </c>
      <c r="Z114" s="5">
        <v>0</v>
      </c>
      <c r="AA114" s="5">
        <v>1</v>
      </c>
      <c r="AB114" s="5">
        <v>0</v>
      </c>
      <c r="AC114" s="5">
        <v>0</v>
      </c>
      <c r="AD114" s="5">
        <v>0</v>
      </c>
      <c r="AE114" s="5">
        <v>0</v>
      </c>
      <c r="AF114" s="5">
        <v>0</v>
      </c>
      <c r="AG114" s="5">
        <v>0</v>
      </c>
      <c r="AH114" s="5">
        <v>0</v>
      </c>
      <c r="AI114" s="5">
        <v>0</v>
      </c>
      <c r="AJ114" s="5">
        <v>0</v>
      </c>
    </row>
    <row r="115" spans="1:36">
      <c r="A115">
        <v>71</v>
      </c>
      <c r="B115" t="s">
        <v>442</v>
      </c>
      <c r="C115">
        <f>_xlfn.XLOOKUP(D115,Picklists!A:A,Picklists!B:B)</f>
        <v>1</v>
      </c>
      <c r="D115" t="s">
        <v>10</v>
      </c>
      <c r="E115" t="s">
        <v>443</v>
      </c>
      <c r="F115" t="s">
        <v>58</v>
      </c>
      <c r="G115" t="s">
        <v>444</v>
      </c>
      <c r="H115" t="s">
        <v>445</v>
      </c>
      <c r="I115" s="5">
        <v>0</v>
      </c>
      <c r="J115" s="5">
        <v>0</v>
      </c>
      <c r="K115" s="5">
        <v>0</v>
      </c>
      <c r="L115" s="5">
        <v>0</v>
      </c>
      <c r="M115" s="5">
        <v>1</v>
      </c>
      <c r="N115" s="5">
        <v>0</v>
      </c>
      <c r="O115" s="5">
        <v>0</v>
      </c>
      <c r="P115" s="5">
        <v>1</v>
      </c>
      <c r="Q115" s="5">
        <v>1</v>
      </c>
      <c r="R115" s="6">
        <v>0</v>
      </c>
      <c r="S115" s="5">
        <v>0</v>
      </c>
      <c r="T115" s="5">
        <v>0</v>
      </c>
      <c r="U115" s="5">
        <v>0</v>
      </c>
      <c r="V115" s="5">
        <v>0</v>
      </c>
      <c r="W115" s="5">
        <v>0</v>
      </c>
      <c r="X115" s="5">
        <v>0</v>
      </c>
      <c r="Y115" s="5">
        <v>0</v>
      </c>
      <c r="Z115" s="5">
        <v>0</v>
      </c>
      <c r="AA115" s="5">
        <v>0</v>
      </c>
      <c r="AB115" s="5">
        <v>1</v>
      </c>
      <c r="AC115" s="5">
        <v>0</v>
      </c>
      <c r="AD115" s="5">
        <v>0</v>
      </c>
      <c r="AE115" s="5">
        <v>0</v>
      </c>
      <c r="AF115" s="5">
        <v>0</v>
      </c>
      <c r="AG115" s="5">
        <v>0</v>
      </c>
      <c r="AH115" s="5">
        <v>0</v>
      </c>
      <c r="AI115" s="5">
        <v>0</v>
      </c>
      <c r="AJ115" s="5">
        <v>0</v>
      </c>
    </row>
    <row r="116" spans="1:36">
      <c r="A116">
        <v>129</v>
      </c>
      <c r="B116" t="s">
        <v>446</v>
      </c>
      <c r="C116">
        <f>_xlfn.XLOOKUP(D116,Picklists!A:A,Picklists!B:B)</f>
        <v>1</v>
      </c>
      <c r="D116" t="s">
        <v>10</v>
      </c>
      <c r="E116" t="s">
        <v>447</v>
      </c>
      <c r="F116" t="s">
        <v>58</v>
      </c>
      <c r="G116" t="s">
        <v>448</v>
      </c>
      <c r="H116" t="s">
        <v>449</v>
      </c>
      <c r="I116" s="5">
        <v>1</v>
      </c>
      <c r="J116" s="5">
        <v>0</v>
      </c>
      <c r="K116" s="5">
        <v>1</v>
      </c>
      <c r="L116" s="5">
        <v>0</v>
      </c>
      <c r="M116" s="5">
        <v>0</v>
      </c>
      <c r="N116" s="5">
        <v>0</v>
      </c>
      <c r="O116" s="5">
        <v>1</v>
      </c>
      <c r="P116" s="5">
        <v>1</v>
      </c>
      <c r="Q116" s="5">
        <v>0</v>
      </c>
      <c r="R116" s="6">
        <v>0</v>
      </c>
      <c r="S116" s="5">
        <v>0</v>
      </c>
      <c r="T116" s="5">
        <v>0</v>
      </c>
      <c r="U116" s="5">
        <v>0</v>
      </c>
      <c r="V116" s="5">
        <v>0</v>
      </c>
      <c r="W116" s="5">
        <v>0</v>
      </c>
      <c r="X116" s="5">
        <v>0</v>
      </c>
      <c r="Y116" s="5">
        <v>0</v>
      </c>
      <c r="Z116" s="5">
        <v>0</v>
      </c>
      <c r="AA116" s="5">
        <v>0</v>
      </c>
      <c r="AB116" s="5">
        <v>1</v>
      </c>
      <c r="AC116" s="5">
        <v>0</v>
      </c>
      <c r="AD116" s="5">
        <v>0</v>
      </c>
      <c r="AE116" s="5">
        <v>0</v>
      </c>
      <c r="AF116" s="5">
        <v>0</v>
      </c>
      <c r="AG116" s="5">
        <v>0</v>
      </c>
      <c r="AH116" s="5">
        <v>0</v>
      </c>
      <c r="AI116" s="5">
        <v>0</v>
      </c>
      <c r="AJ116" s="5">
        <v>0</v>
      </c>
    </row>
    <row r="117" spans="1:36">
      <c r="A117">
        <v>44</v>
      </c>
      <c r="B117" t="s">
        <v>450</v>
      </c>
      <c r="C117">
        <f>_xlfn.XLOOKUP(D117,Picklists!A:A,Picklists!B:B)</f>
        <v>1</v>
      </c>
      <c r="D117" t="s">
        <v>10</v>
      </c>
      <c r="E117" t="s">
        <v>6</v>
      </c>
      <c r="F117" t="s">
        <v>58</v>
      </c>
      <c r="G117" t="s">
        <v>451</v>
      </c>
      <c r="H117" t="s">
        <v>452</v>
      </c>
      <c r="I117" s="5">
        <v>1</v>
      </c>
      <c r="J117" s="5">
        <v>0</v>
      </c>
      <c r="K117" s="5">
        <v>0</v>
      </c>
      <c r="L117" s="5">
        <v>0</v>
      </c>
      <c r="M117" s="5">
        <v>0</v>
      </c>
      <c r="N117" s="5">
        <v>0</v>
      </c>
      <c r="O117" s="5">
        <v>0</v>
      </c>
      <c r="P117" s="5">
        <v>0</v>
      </c>
      <c r="Q117" s="5">
        <v>0</v>
      </c>
      <c r="R117" s="6">
        <v>0</v>
      </c>
      <c r="S117" s="5">
        <v>0</v>
      </c>
      <c r="T117" s="5">
        <v>0</v>
      </c>
      <c r="U117" s="5">
        <v>0</v>
      </c>
      <c r="V117" s="5">
        <v>0</v>
      </c>
      <c r="W117" s="5">
        <v>0</v>
      </c>
      <c r="X117" s="5">
        <v>0</v>
      </c>
      <c r="Y117" s="5">
        <v>0</v>
      </c>
      <c r="Z117" s="5">
        <v>0</v>
      </c>
      <c r="AA117" s="5">
        <v>0</v>
      </c>
      <c r="AB117" s="5">
        <v>1</v>
      </c>
      <c r="AC117" s="5">
        <v>0</v>
      </c>
      <c r="AD117" s="5">
        <v>0</v>
      </c>
      <c r="AE117" s="5">
        <v>0</v>
      </c>
      <c r="AF117" s="5">
        <v>0</v>
      </c>
      <c r="AG117" s="5">
        <v>0</v>
      </c>
      <c r="AH117" s="5">
        <v>0</v>
      </c>
      <c r="AI117" s="5">
        <v>0</v>
      </c>
      <c r="AJ117" s="5">
        <v>0</v>
      </c>
    </row>
    <row r="118" spans="1:36">
      <c r="A118">
        <v>69</v>
      </c>
      <c r="B118" t="s">
        <v>453</v>
      </c>
      <c r="C118">
        <f>_xlfn.XLOOKUP(D118,Picklists!A:A,Picklists!B:B)</f>
        <v>2</v>
      </c>
      <c r="D118" t="s">
        <v>15</v>
      </c>
      <c r="E118" t="s">
        <v>81</v>
      </c>
      <c r="F118" t="s">
        <v>58</v>
      </c>
      <c r="G118" t="s">
        <v>454</v>
      </c>
      <c r="H118" t="s">
        <v>455</v>
      </c>
      <c r="I118" s="5">
        <v>0</v>
      </c>
      <c r="J118" s="5">
        <v>1</v>
      </c>
      <c r="K118" s="5">
        <v>0</v>
      </c>
      <c r="L118" s="5">
        <v>0</v>
      </c>
      <c r="M118" s="5">
        <v>1</v>
      </c>
      <c r="N118" s="5">
        <v>0</v>
      </c>
      <c r="O118" s="5">
        <v>0</v>
      </c>
      <c r="P118" s="5">
        <v>0</v>
      </c>
      <c r="Q118" s="5">
        <v>0</v>
      </c>
      <c r="R118" s="6">
        <v>0</v>
      </c>
      <c r="S118" s="5">
        <v>0</v>
      </c>
      <c r="T118" s="5">
        <v>0</v>
      </c>
      <c r="U118" s="5">
        <v>0</v>
      </c>
      <c r="V118" s="5">
        <v>0</v>
      </c>
      <c r="W118" s="5">
        <v>0</v>
      </c>
      <c r="X118" s="5">
        <v>0</v>
      </c>
      <c r="Y118" s="5">
        <v>0</v>
      </c>
      <c r="Z118" s="5">
        <v>0</v>
      </c>
      <c r="AA118" s="5">
        <v>0</v>
      </c>
      <c r="AB118" s="5">
        <v>1</v>
      </c>
      <c r="AC118" s="5">
        <v>0</v>
      </c>
      <c r="AD118" s="5">
        <v>0</v>
      </c>
      <c r="AE118" s="5">
        <v>0</v>
      </c>
      <c r="AF118" s="5">
        <v>0</v>
      </c>
      <c r="AG118" s="5">
        <v>0</v>
      </c>
      <c r="AH118" s="5">
        <v>0</v>
      </c>
      <c r="AI118" s="5">
        <v>0</v>
      </c>
      <c r="AJ118" s="5">
        <v>1</v>
      </c>
    </row>
    <row r="119" spans="1:36">
      <c r="A119">
        <v>56</v>
      </c>
      <c r="B119" t="s">
        <v>456</v>
      </c>
      <c r="C119">
        <f>_xlfn.XLOOKUP(D119,Picklists!A:A,Picklists!B:B)</f>
        <v>3</v>
      </c>
      <c r="D119" t="s">
        <v>20</v>
      </c>
      <c r="E119" t="s">
        <v>457</v>
      </c>
      <c r="F119" t="s">
        <v>58</v>
      </c>
      <c r="G119" t="s">
        <v>444</v>
      </c>
      <c r="H119" t="s">
        <v>458</v>
      </c>
      <c r="I119" s="5">
        <v>0</v>
      </c>
      <c r="J119" s="5">
        <v>0</v>
      </c>
      <c r="K119" s="5">
        <v>1</v>
      </c>
      <c r="L119" s="5">
        <v>0</v>
      </c>
      <c r="M119" s="5">
        <v>1</v>
      </c>
      <c r="N119" s="5">
        <v>0</v>
      </c>
      <c r="O119" s="5">
        <v>0</v>
      </c>
      <c r="P119" s="5">
        <v>0</v>
      </c>
      <c r="Q119" s="5">
        <v>1</v>
      </c>
      <c r="R119" s="6">
        <v>0</v>
      </c>
      <c r="S119" s="5">
        <v>0</v>
      </c>
      <c r="T119" s="5">
        <v>0</v>
      </c>
      <c r="U119" s="5">
        <v>0</v>
      </c>
      <c r="V119" s="5">
        <v>0</v>
      </c>
      <c r="W119" s="5">
        <v>0</v>
      </c>
      <c r="X119" s="5">
        <v>0</v>
      </c>
      <c r="Y119" s="5">
        <v>0</v>
      </c>
      <c r="Z119" s="5">
        <v>0</v>
      </c>
      <c r="AA119" s="5">
        <v>0</v>
      </c>
      <c r="AB119" s="5">
        <v>1</v>
      </c>
      <c r="AC119" s="5">
        <v>0</v>
      </c>
      <c r="AD119" s="5">
        <v>0</v>
      </c>
      <c r="AE119" s="5">
        <v>0</v>
      </c>
      <c r="AF119" s="5">
        <v>0</v>
      </c>
      <c r="AG119" s="5">
        <v>0</v>
      </c>
      <c r="AH119" s="5">
        <v>0</v>
      </c>
      <c r="AI119" s="5">
        <v>0</v>
      </c>
      <c r="AJ119" s="5">
        <v>0</v>
      </c>
    </row>
    <row r="120" spans="1:36">
      <c r="A120">
        <v>26</v>
      </c>
      <c r="B120" t="s">
        <v>459</v>
      </c>
      <c r="C120">
        <f>_xlfn.XLOOKUP(D120,Picklists!A:A,Picklists!B:B)</f>
        <v>3</v>
      </c>
      <c r="D120" t="s">
        <v>20</v>
      </c>
      <c r="E120" t="s">
        <v>93</v>
      </c>
      <c r="F120" t="s">
        <v>58</v>
      </c>
      <c r="G120" t="s">
        <v>454</v>
      </c>
      <c r="H120" t="s">
        <v>460</v>
      </c>
      <c r="I120" s="5">
        <v>0</v>
      </c>
      <c r="J120" s="5">
        <v>0</v>
      </c>
      <c r="K120" s="5">
        <v>0</v>
      </c>
      <c r="L120" s="5">
        <v>0</v>
      </c>
      <c r="M120" s="5">
        <v>1</v>
      </c>
      <c r="N120" s="5">
        <v>1</v>
      </c>
      <c r="O120" s="5">
        <v>0</v>
      </c>
      <c r="P120" s="5">
        <v>0</v>
      </c>
      <c r="Q120" s="5">
        <v>1</v>
      </c>
      <c r="R120" s="6">
        <v>0</v>
      </c>
      <c r="S120" s="5">
        <v>0</v>
      </c>
      <c r="T120" s="5">
        <v>0</v>
      </c>
      <c r="U120" s="5">
        <v>0</v>
      </c>
      <c r="V120" s="5">
        <v>0</v>
      </c>
      <c r="W120" s="5">
        <v>0</v>
      </c>
      <c r="X120" s="5">
        <v>0</v>
      </c>
      <c r="Y120" s="5">
        <v>0</v>
      </c>
      <c r="Z120" s="5">
        <v>0</v>
      </c>
      <c r="AA120" s="5">
        <v>0</v>
      </c>
      <c r="AB120" s="5">
        <v>1</v>
      </c>
      <c r="AC120" s="5">
        <v>0</v>
      </c>
      <c r="AD120" s="5">
        <v>0</v>
      </c>
      <c r="AE120" s="5">
        <v>0</v>
      </c>
      <c r="AF120" s="5">
        <v>0</v>
      </c>
      <c r="AG120" s="5">
        <v>0</v>
      </c>
      <c r="AH120" s="5">
        <v>0</v>
      </c>
      <c r="AI120" s="5">
        <v>0</v>
      </c>
      <c r="AJ120" s="5">
        <v>1</v>
      </c>
    </row>
    <row r="121" spans="1:36">
      <c r="A121">
        <v>145</v>
      </c>
      <c r="B121" t="s">
        <v>461</v>
      </c>
      <c r="C121">
        <f>_xlfn.XLOOKUP(D121,Picklists!A:A,Picklists!B:B)</f>
        <v>1</v>
      </c>
      <c r="D121" t="s">
        <v>10</v>
      </c>
      <c r="E121" t="s">
        <v>462</v>
      </c>
      <c r="F121" t="s">
        <v>13</v>
      </c>
      <c r="G121" t="s">
        <v>463</v>
      </c>
      <c r="H121" t="s">
        <v>464</v>
      </c>
      <c r="I121" s="5">
        <v>0</v>
      </c>
      <c r="J121" s="5">
        <v>0</v>
      </c>
      <c r="K121" s="5">
        <v>0</v>
      </c>
      <c r="L121" s="5">
        <v>1</v>
      </c>
      <c r="M121" s="5">
        <v>0</v>
      </c>
      <c r="N121" s="5">
        <v>0</v>
      </c>
      <c r="O121" s="5">
        <v>0</v>
      </c>
      <c r="P121" s="5">
        <v>0</v>
      </c>
      <c r="Q121" s="5">
        <v>1</v>
      </c>
      <c r="R121" s="6">
        <v>0</v>
      </c>
      <c r="S121" s="5">
        <v>0</v>
      </c>
      <c r="T121" s="5">
        <v>0</v>
      </c>
      <c r="U121" s="5">
        <v>0</v>
      </c>
      <c r="V121" s="5">
        <v>0</v>
      </c>
      <c r="W121" s="5">
        <v>0</v>
      </c>
      <c r="X121" s="5">
        <v>0</v>
      </c>
      <c r="Y121" s="5">
        <v>0</v>
      </c>
      <c r="Z121" s="5">
        <v>0</v>
      </c>
      <c r="AA121" s="5">
        <v>0</v>
      </c>
      <c r="AB121" s="5">
        <v>0</v>
      </c>
      <c r="AC121" s="5">
        <v>1</v>
      </c>
      <c r="AD121" s="5">
        <v>0</v>
      </c>
      <c r="AE121" s="5">
        <v>0</v>
      </c>
      <c r="AF121" s="5">
        <v>0</v>
      </c>
      <c r="AG121" s="5">
        <v>0</v>
      </c>
      <c r="AH121" s="5">
        <v>0</v>
      </c>
      <c r="AI121" s="5">
        <v>0</v>
      </c>
      <c r="AJ121" s="5">
        <v>0</v>
      </c>
    </row>
    <row r="122" spans="1:36">
      <c r="A122">
        <v>189</v>
      </c>
      <c r="B122" t="s">
        <v>465</v>
      </c>
      <c r="C122">
        <f>_xlfn.XLOOKUP(D122,Picklists!A:A,Picklists!B:B)</f>
        <v>1</v>
      </c>
      <c r="D122" t="s">
        <v>10</v>
      </c>
      <c r="E122" t="s">
        <v>466</v>
      </c>
      <c r="F122" t="s">
        <v>13</v>
      </c>
      <c r="G122" t="s">
        <v>467</v>
      </c>
      <c r="H122" t="s">
        <v>468</v>
      </c>
      <c r="I122" s="5">
        <v>0</v>
      </c>
      <c r="J122" s="5">
        <v>0</v>
      </c>
      <c r="K122" s="5">
        <v>1</v>
      </c>
      <c r="L122" s="5">
        <v>1</v>
      </c>
      <c r="M122" s="5">
        <v>0</v>
      </c>
      <c r="N122" s="5">
        <v>0</v>
      </c>
      <c r="O122" s="5">
        <v>0</v>
      </c>
      <c r="P122" s="5">
        <v>1</v>
      </c>
      <c r="Q122" s="5">
        <v>0</v>
      </c>
      <c r="R122" s="6">
        <v>0</v>
      </c>
      <c r="S122" s="5">
        <v>0</v>
      </c>
      <c r="T122" s="5">
        <v>0</v>
      </c>
      <c r="U122" s="5">
        <v>0</v>
      </c>
      <c r="V122" s="5">
        <v>0</v>
      </c>
      <c r="W122" s="5">
        <v>0</v>
      </c>
      <c r="X122" s="5">
        <v>0</v>
      </c>
      <c r="Y122" s="5">
        <v>0</v>
      </c>
      <c r="Z122" s="5">
        <v>0</v>
      </c>
      <c r="AA122" s="5">
        <v>0</v>
      </c>
      <c r="AB122" s="5">
        <v>0</v>
      </c>
      <c r="AC122" s="5">
        <v>1</v>
      </c>
      <c r="AD122" s="5">
        <v>0</v>
      </c>
      <c r="AE122" s="5">
        <v>0</v>
      </c>
      <c r="AF122" s="5">
        <v>0</v>
      </c>
      <c r="AG122" s="5">
        <v>0</v>
      </c>
      <c r="AH122" s="5">
        <v>0</v>
      </c>
      <c r="AI122" s="5">
        <v>0</v>
      </c>
      <c r="AJ122" s="5">
        <v>0</v>
      </c>
    </row>
    <row r="123" spans="1:36">
      <c r="A123">
        <v>36</v>
      </c>
      <c r="B123" t="s">
        <v>469</v>
      </c>
      <c r="C123">
        <f>_xlfn.XLOOKUP(D123,Picklists!A:A,Picklists!B:B)</f>
        <v>1</v>
      </c>
      <c r="D123" t="s">
        <v>10</v>
      </c>
      <c r="E123" t="s">
        <v>470</v>
      </c>
      <c r="F123" t="s">
        <v>13</v>
      </c>
      <c r="G123" t="s">
        <v>471</v>
      </c>
      <c r="H123" t="s">
        <v>472</v>
      </c>
      <c r="I123" s="5">
        <v>1</v>
      </c>
      <c r="J123" s="5">
        <v>0</v>
      </c>
      <c r="K123" s="5">
        <v>0</v>
      </c>
      <c r="L123" s="5">
        <v>1</v>
      </c>
      <c r="M123" s="5">
        <v>0</v>
      </c>
      <c r="N123" s="5">
        <v>0</v>
      </c>
      <c r="O123" s="5">
        <v>0</v>
      </c>
      <c r="P123" s="5">
        <v>0</v>
      </c>
      <c r="Q123" s="5">
        <v>0</v>
      </c>
      <c r="R123" s="6">
        <v>0</v>
      </c>
      <c r="S123" s="5">
        <v>0</v>
      </c>
      <c r="T123" s="5">
        <v>0</v>
      </c>
      <c r="U123" s="5">
        <v>0</v>
      </c>
      <c r="V123" s="5">
        <v>0</v>
      </c>
      <c r="W123" s="5">
        <v>0</v>
      </c>
      <c r="X123" s="5">
        <v>0</v>
      </c>
      <c r="Y123" s="5">
        <v>0</v>
      </c>
      <c r="Z123" s="5">
        <v>0</v>
      </c>
      <c r="AA123" s="5">
        <v>0</v>
      </c>
      <c r="AB123" s="5">
        <v>0</v>
      </c>
      <c r="AC123" s="5">
        <v>1</v>
      </c>
      <c r="AD123" s="5">
        <v>0</v>
      </c>
      <c r="AE123" s="5">
        <v>0</v>
      </c>
      <c r="AF123" s="5">
        <v>0</v>
      </c>
      <c r="AG123" s="5">
        <v>0</v>
      </c>
      <c r="AH123" s="5">
        <v>0</v>
      </c>
      <c r="AI123" s="5">
        <v>0</v>
      </c>
      <c r="AJ123" s="5">
        <v>0</v>
      </c>
    </row>
    <row r="124" spans="1:36">
      <c r="A124">
        <v>13</v>
      </c>
      <c r="B124" t="s">
        <v>473</v>
      </c>
      <c r="C124">
        <f>_xlfn.XLOOKUP(D124,Picklists!A:A,Picklists!B:B)</f>
        <v>1</v>
      </c>
      <c r="D124" t="s">
        <v>10</v>
      </c>
      <c r="E124" t="s">
        <v>470</v>
      </c>
      <c r="F124" t="s">
        <v>13</v>
      </c>
      <c r="G124" t="s">
        <v>474</v>
      </c>
      <c r="H124" t="s">
        <v>475</v>
      </c>
      <c r="I124" s="5">
        <v>1</v>
      </c>
      <c r="J124" s="5">
        <v>0</v>
      </c>
      <c r="K124" s="5">
        <v>0</v>
      </c>
      <c r="L124" s="5">
        <v>1</v>
      </c>
      <c r="M124" s="5">
        <v>0</v>
      </c>
      <c r="N124" s="5">
        <v>0</v>
      </c>
      <c r="O124" s="5">
        <v>0</v>
      </c>
      <c r="P124" s="5">
        <v>0</v>
      </c>
      <c r="Q124" s="5">
        <v>0</v>
      </c>
      <c r="R124" s="6">
        <v>0</v>
      </c>
      <c r="S124" s="5">
        <v>0</v>
      </c>
      <c r="T124" s="5">
        <v>0</v>
      </c>
      <c r="U124" s="5">
        <v>0</v>
      </c>
      <c r="V124" s="5">
        <v>0</v>
      </c>
      <c r="W124" s="5">
        <v>0</v>
      </c>
      <c r="X124" s="5">
        <v>0</v>
      </c>
      <c r="Y124" s="5">
        <v>0</v>
      </c>
      <c r="Z124" s="5">
        <v>0</v>
      </c>
      <c r="AA124" s="5">
        <v>0</v>
      </c>
      <c r="AB124" s="5">
        <v>0</v>
      </c>
      <c r="AC124" s="5">
        <v>1</v>
      </c>
      <c r="AD124" s="5">
        <v>0</v>
      </c>
      <c r="AE124" s="5">
        <v>0</v>
      </c>
      <c r="AF124" s="5">
        <v>0</v>
      </c>
      <c r="AG124" s="5">
        <v>0</v>
      </c>
      <c r="AH124" s="5">
        <v>0</v>
      </c>
      <c r="AI124" s="5">
        <v>0</v>
      </c>
      <c r="AJ124" s="5">
        <v>0</v>
      </c>
    </row>
    <row r="125" spans="1:36">
      <c r="A125">
        <v>221</v>
      </c>
      <c r="B125" t="s">
        <v>476</v>
      </c>
      <c r="C125">
        <f>_xlfn.XLOOKUP(D125,Picklists!A:A,Picklists!B:B)</f>
        <v>2</v>
      </c>
      <c r="D125" t="s">
        <v>15</v>
      </c>
      <c r="E125" t="s">
        <v>21</v>
      </c>
      <c r="F125" t="s">
        <v>13</v>
      </c>
      <c r="G125" t="s">
        <v>477</v>
      </c>
      <c r="H125" t="s">
        <v>478</v>
      </c>
      <c r="I125" s="5">
        <v>0</v>
      </c>
      <c r="J125" s="5">
        <v>0</v>
      </c>
      <c r="K125" s="5">
        <v>0</v>
      </c>
      <c r="L125" s="5">
        <v>1</v>
      </c>
      <c r="M125" s="5">
        <v>0</v>
      </c>
      <c r="N125" s="5">
        <v>0</v>
      </c>
      <c r="O125" s="5">
        <v>0</v>
      </c>
      <c r="P125" s="5">
        <v>0</v>
      </c>
      <c r="Q125" s="5">
        <v>0</v>
      </c>
      <c r="R125" s="6">
        <v>0</v>
      </c>
      <c r="S125" s="5">
        <v>0</v>
      </c>
      <c r="T125" s="5">
        <v>0</v>
      </c>
      <c r="U125" s="5">
        <v>0</v>
      </c>
      <c r="V125" s="5">
        <v>0</v>
      </c>
      <c r="W125" s="5">
        <v>0</v>
      </c>
      <c r="X125" s="5">
        <v>0</v>
      </c>
      <c r="Y125" s="5">
        <v>0</v>
      </c>
      <c r="Z125" s="5">
        <v>0</v>
      </c>
      <c r="AA125" s="5">
        <v>0</v>
      </c>
      <c r="AB125" s="5">
        <v>0</v>
      </c>
      <c r="AC125" s="5">
        <v>1</v>
      </c>
      <c r="AD125" s="5">
        <v>0</v>
      </c>
      <c r="AE125" s="5">
        <v>0</v>
      </c>
      <c r="AF125" s="5">
        <v>0</v>
      </c>
      <c r="AG125" s="5">
        <v>0</v>
      </c>
      <c r="AH125" s="5">
        <v>0</v>
      </c>
      <c r="AI125" s="5">
        <v>0</v>
      </c>
      <c r="AJ125" s="5">
        <v>0</v>
      </c>
    </row>
    <row r="126" spans="1:36">
      <c r="A126">
        <v>30</v>
      </c>
      <c r="B126" t="s">
        <v>479</v>
      </c>
      <c r="C126">
        <f>_xlfn.XLOOKUP(D126,Picklists!A:A,Picklists!B:B)</f>
        <v>2</v>
      </c>
      <c r="D126" t="s">
        <v>15</v>
      </c>
      <c r="E126" t="s">
        <v>21</v>
      </c>
      <c r="F126" t="s">
        <v>13</v>
      </c>
      <c r="G126" t="s">
        <v>480</v>
      </c>
      <c r="H126" t="s">
        <v>481</v>
      </c>
      <c r="I126" s="5">
        <v>0</v>
      </c>
      <c r="J126" s="5">
        <v>0</v>
      </c>
      <c r="K126" s="5">
        <v>0</v>
      </c>
      <c r="L126" s="5">
        <v>1</v>
      </c>
      <c r="M126" s="5">
        <v>0</v>
      </c>
      <c r="N126" s="5">
        <v>0</v>
      </c>
      <c r="O126" s="5">
        <v>0</v>
      </c>
      <c r="P126" s="5">
        <v>0</v>
      </c>
      <c r="Q126" s="5">
        <v>0</v>
      </c>
      <c r="R126" s="6">
        <v>0</v>
      </c>
      <c r="S126" s="5">
        <v>0</v>
      </c>
      <c r="T126" s="5">
        <v>0</v>
      </c>
      <c r="U126" s="5">
        <v>0</v>
      </c>
      <c r="V126" s="5">
        <v>0</v>
      </c>
      <c r="W126" s="5">
        <v>0</v>
      </c>
      <c r="X126" s="5">
        <v>0</v>
      </c>
      <c r="Y126" s="5">
        <v>0</v>
      </c>
      <c r="Z126" s="5">
        <v>0</v>
      </c>
      <c r="AA126" s="5">
        <v>0</v>
      </c>
      <c r="AB126" s="5">
        <v>0</v>
      </c>
      <c r="AC126" s="5">
        <v>1</v>
      </c>
      <c r="AD126" s="5">
        <v>0</v>
      </c>
      <c r="AE126" s="5">
        <v>0</v>
      </c>
      <c r="AF126" s="5">
        <v>0</v>
      </c>
      <c r="AG126" s="5">
        <v>0</v>
      </c>
      <c r="AH126" s="5">
        <v>0</v>
      </c>
      <c r="AI126" s="5">
        <v>0</v>
      </c>
      <c r="AJ126" s="5">
        <v>0</v>
      </c>
    </row>
    <row r="127" spans="1:36">
      <c r="A127">
        <v>28</v>
      </c>
      <c r="B127" t="s">
        <v>482</v>
      </c>
      <c r="C127">
        <f>_xlfn.XLOOKUP(D127,Picklists!A:A,Picklists!B:B)</f>
        <v>2</v>
      </c>
      <c r="D127" t="s">
        <v>15</v>
      </c>
      <c r="E127" t="s">
        <v>21</v>
      </c>
      <c r="F127" t="s">
        <v>13</v>
      </c>
      <c r="G127" t="s">
        <v>483</v>
      </c>
      <c r="H127" t="s">
        <v>484</v>
      </c>
      <c r="I127" s="5">
        <v>0</v>
      </c>
      <c r="J127" s="5">
        <v>0</v>
      </c>
      <c r="K127" s="5">
        <v>0</v>
      </c>
      <c r="L127" s="5">
        <v>1</v>
      </c>
      <c r="M127" s="5">
        <v>0</v>
      </c>
      <c r="N127" s="5">
        <v>0</v>
      </c>
      <c r="O127" s="5">
        <v>0</v>
      </c>
      <c r="P127" s="5">
        <v>0</v>
      </c>
      <c r="Q127" s="5">
        <v>0</v>
      </c>
      <c r="R127" s="6">
        <v>0</v>
      </c>
      <c r="S127" s="5">
        <v>0</v>
      </c>
      <c r="T127" s="5">
        <v>0</v>
      </c>
      <c r="U127" s="5">
        <v>0</v>
      </c>
      <c r="V127" s="5">
        <v>0</v>
      </c>
      <c r="W127" s="5">
        <v>0</v>
      </c>
      <c r="X127" s="5">
        <v>0</v>
      </c>
      <c r="Y127" s="5">
        <v>0</v>
      </c>
      <c r="Z127" s="5">
        <v>0</v>
      </c>
      <c r="AA127" s="5">
        <v>0</v>
      </c>
      <c r="AB127" s="5">
        <v>0</v>
      </c>
      <c r="AC127" s="5">
        <v>1</v>
      </c>
      <c r="AD127" s="5">
        <v>0</v>
      </c>
      <c r="AE127" s="5">
        <v>0</v>
      </c>
      <c r="AF127" s="5">
        <v>0</v>
      </c>
      <c r="AG127" s="5">
        <v>0</v>
      </c>
      <c r="AH127" s="5">
        <v>0</v>
      </c>
      <c r="AI127" s="5">
        <v>0</v>
      </c>
      <c r="AJ127" s="5">
        <v>0</v>
      </c>
    </row>
    <row r="128" spans="1:36">
      <c r="A128">
        <v>190</v>
      </c>
      <c r="B128" t="s">
        <v>485</v>
      </c>
      <c r="C128">
        <f>_xlfn.XLOOKUP(D128,Picklists!A:A,Picklists!B:B)</f>
        <v>2</v>
      </c>
      <c r="D128" t="s">
        <v>15</v>
      </c>
      <c r="E128" t="s">
        <v>89</v>
      </c>
      <c r="F128" t="s">
        <v>13</v>
      </c>
      <c r="G128" t="s">
        <v>486</v>
      </c>
      <c r="H128" t="s">
        <v>487</v>
      </c>
      <c r="I128" s="5">
        <v>0</v>
      </c>
      <c r="J128" s="5">
        <v>0</v>
      </c>
      <c r="K128" s="5">
        <v>0</v>
      </c>
      <c r="L128" s="5">
        <v>1</v>
      </c>
      <c r="M128" s="5">
        <v>0</v>
      </c>
      <c r="N128" s="5">
        <v>0</v>
      </c>
      <c r="O128" s="5">
        <v>0</v>
      </c>
      <c r="P128" s="5">
        <v>1</v>
      </c>
      <c r="Q128" s="5">
        <v>0</v>
      </c>
      <c r="R128" s="6">
        <v>0</v>
      </c>
      <c r="S128" s="5">
        <v>0</v>
      </c>
      <c r="T128" s="5">
        <v>0</v>
      </c>
      <c r="U128" s="5">
        <v>0</v>
      </c>
      <c r="V128" s="5">
        <v>0</v>
      </c>
      <c r="W128" s="5">
        <v>0</v>
      </c>
      <c r="X128" s="5">
        <v>0</v>
      </c>
      <c r="Y128" s="5">
        <v>0</v>
      </c>
      <c r="Z128" s="5">
        <v>0</v>
      </c>
      <c r="AA128" s="5">
        <v>0</v>
      </c>
      <c r="AB128" s="5">
        <v>0</v>
      </c>
      <c r="AC128" s="5">
        <v>1</v>
      </c>
      <c r="AD128" s="5">
        <v>0</v>
      </c>
      <c r="AE128" s="5">
        <v>0</v>
      </c>
      <c r="AF128" s="5">
        <v>0</v>
      </c>
      <c r="AG128" s="5">
        <v>0</v>
      </c>
      <c r="AH128" s="5">
        <v>0</v>
      </c>
      <c r="AI128" s="5">
        <v>0</v>
      </c>
      <c r="AJ128" s="5">
        <v>0</v>
      </c>
    </row>
    <row r="129" spans="1:36">
      <c r="A129">
        <v>185</v>
      </c>
      <c r="B129" t="s">
        <v>488</v>
      </c>
      <c r="C129">
        <f>_xlfn.XLOOKUP(D129,Picklists!A:A,Picklists!B:B)</f>
        <v>2</v>
      </c>
      <c r="D129" t="s">
        <v>15</v>
      </c>
      <c r="E129" t="s">
        <v>462</v>
      </c>
      <c r="F129" t="s">
        <v>13</v>
      </c>
      <c r="G129" t="s">
        <v>489</v>
      </c>
      <c r="H129" t="s">
        <v>490</v>
      </c>
      <c r="I129" s="5">
        <v>0</v>
      </c>
      <c r="J129" s="5">
        <v>0</v>
      </c>
      <c r="K129" s="5">
        <v>0</v>
      </c>
      <c r="L129" s="5">
        <v>1</v>
      </c>
      <c r="M129" s="5">
        <v>0</v>
      </c>
      <c r="N129" s="5">
        <v>0</v>
      </c>
      <c r="O129" s="5">
        <v>0</v>
      </c>
      <c r="P129" s="5">
        <v>0</v>
      </c>
      <c r="Q129" s="5">
        <v>1</v>
      </c>
      <c r="R129" s="6">
        <v>0</v>
      </c>
      <c r="S129" s="5">
        <v>0</v>
      </c>
      <c r="T129" s="5">
        <v>0</v>
      </c>
      <c r="U129" s="5">
        <v>0</v>
      </c>
      <c r="V129" s="5">
        <v>0</v>
      </c>
      <c r="W129" s="5">
        <v>0</v>
      </c>
      <c r="X129" s="5">
        <v>0</v>
      </c>
      <c r="Y129" s="5">
        <v>0</v>
      </c>
      <c r="Z129" s="5">
        <v>0</v>
      </c>
      <c r="AA129" s="5">
        <v>0</v>
      </c>
      <c r="AB129" s="5">
        <v>0</v>
      </c>
      <c r="AC129" s="5">
        <v>1</v>
      </c>
      <c r="AD129" s="5">
        <v>0</v>
      </c>
      <c r="AE129" s="5">
        <v>0</v>
      </c>
      <c r="AF129" s="5">
        <v>0</v>
      </c>
      <c r="AG129" s="5">
        <v>0</v>
      </c>
      <c r="AH129" s="5">
        <v>0</v>
      </c>
      <c r="AI129" s="5">
        <v>0</v>
      </c>
      <c r="AJ129" s="5">
        <v>0</v>
      </c>
    </row>
    <row r="130" spans="1:36">
      <c r="A130">
        <v>72</v>
      </c>
      <c r="B130" t="s">
        <v>491</v>
      </c>
      <c r="C130">
        <f>_xlfn.XLOOKUP(D130,Picklists!A:A,Picklists!B:B)</f>
        <v>2</v>
      </c>
      <c r="D130" t="s">
        <v>15</v>
      </c>
      <c r="E130" t="s">
        <v>21</v>
      </c>
      <c r="F130" t="s">
        <v>13</v>
      </c>
      <c r="G130" t="s">
        <v>492</v>
      </c>
      <c r="H130" t="s">
        <v>493</v>
      </c>
      <c r="I130" s="5">
        <v>0</v>
      </c>
      <c r="J130" s="5">
        <v>0</v>
      </c>
      <c r="K130" s="5">
        <v>0</v>
      </c>
      <c r="L130" s="5">
        <v>1</v>
      </c>
      <c r="M130" s="5">
        <v>0</v>
      </c>
      <c r="N130" s="5">
        <v>0</v>
      </c>
      <c r="O130" s="5">
        <v>0</v>
      </c>
      <c r="P130" s="5">
        <v>0</v>
      </c>
      <c r="Q130" s="5">
        <v>0</v>
      </c>
      <c r="R130" s="6">
        <v>0</v>
      </c>
      <c r="S130" s="5">
        <v>0</v>
      </c>
      <c r="T130" s="5">
        <v>0</v>
      </c>
      <c r="U130" s="5">
        <v>0</v>
      </c>
      <c r="V130" s="5">
        <v>0</v>
      </c>
      <c r="W130" s="5">
        <v>0</v>
      </c>
      <c r="X130" s="5">
        <v>0</v>
      </c>
      <c r="Y130" s="5">
        <v>0</v>
      </c>
      <c r="Z130" s="5">
        <v>0</v>
      </c>
      <c r="AA130" s="5">
        <v>0</v>
      </c>
      <c r="AB130" s="5">
        <v>0</v>
      </c>
      <c r="AC130" s="5">
        <v>1</v>
      </c>
      <c r="AD130" s="5">
        <v>0</v>
      </c>
      <c r="AE130" s="5">
        <v>0</v>
      </c>
      <c r="AF130" s="5">
        <v>0</v>
      </c>
      <c r="AG130" s="5">
        <v>0</v>
      </c>
      <c r="AH130" s="5">
        <v>0</v>
      </c>
      <c r="AI130" s="5">
        <v>0</v>
      </c>
      <c r="AJ130" s="5">
        <v>0</v>
      </c>
    </row>
    <row r="131" spans="1:36">
      <c r="A131">
        <v>107</v>
      </c>
      <c r="B131" t="s">
        <v>494</v>
      </c>
      <c r="C131">
        <f>_xlfn.XLOOKUP(D131,Picklists!A:A,Picklists!B:B)</f>
        <v>3</v>
      </c>
      <c r="D131" t="s">
        <v>20</v>
      </c>
      <c r="E131" t="s">
        <v>21</v>
      </c>
      <c r="F131" t="s">
        <v>13</v>
      </c>
      <c r="G131" t="s">
        <v>495</v>
      </c>
      <c r="H131" t="s">
        <v>496</v>
      </c>
      <c r="I131" s="5">
        <v>0</v>
      </c>
      <c r="J131" s="5">
        <v>0</v>
      </c>
      <c r="K131" s="5">
        <v>0</v>
      </c>
      <c r="L131" s="5">
        <v>1</v>
      </c>
      <c r="M131" s="5">
        <v>0</v>
      </c>
      <c r="N131" s="5">
        <v>0</v>
      </c>
      <c r="O131" s="5">
        <v>0</v>
      </c>
      <c r="P131" s="5">
        <v>0</v>
      </c>
      <c r="Q131" s="5">
        <v>0</v>
      </c>
      <c r="R131" s="6">
        <v>0</v>
      </c>
      <c r="S131" s="5">
        <v>0</v>
      </c>
      <c r="T131" s="5">
        <v>0</v>
      </c>
      <c r="U131" s="5">
        <v>0</v>
      </c>
      <c r="V131" s="5">
        <v>0</v>
      </c>
      <c r="W131" s="5">
        <v>0</v>
      </c>
      <c r="X131" s="5">
        <v>0</v>
      </c>
      <c r="Y131" s="5">
        <v>0</v>
      </c>
      <c r="Z131" s="5">
        <v>0</v>
      </c>
      <c r="AA131" s="5">
        <v>0</v>
      </c>
      <c r="AB131" s="5">
        <v>0</v>
      </c>
      <c r="AC131" s="5">
        <v>1</v>
      </c>
      <c r="AD131" s="5">
        <v>0</v>
      </c>
      <c r="AE131" s="5">
        <v>0</v>
      </c>
      <c r="AF131" s="5">
        <v>0</v>
      </c>
      <c r="AG131" s="5">
        <v>0</v>
      </c>
      <c r="AH131" s="5">
        <v>0</v>
      </c>
      <c r="AI131" s="5">
        <v>0</v>
      </c>
      <c r="AJ131" s="5">
        <v>0</v>
      </c>
    </row>
    <row r="132" spans="1:36">
      <c r="A132">
        <v>47</v>
      </c>
      <c r="B132" t="s">
        <v>497</v>
      </c>
      <c r="C132">
        <f>_xlfn.XLOOKUP(D132,Picklists!A:A,Picklists!B:B)</f>
        <v>3</v>
      </c>
      <c r="D132" t="s">
        <v>20</v>
      </c>
      <c r="E132" t="s">
        <v>21</v>
      </c>
      <c r="F132" t="s">
        <v>13</v>
      </c>
      <c r="G132" t="s">
        <v>498</v>
      </c>
      <c r="H132" t="s">
        <v>499</v>
      </c>
      <c r="I132" s="5">
        <v>0</v>
      </c>
      <c r="J132" s="5">
        <v>0</v>
      </c>
      <c r="K132" s="5">
        <v>0</v>
      </c>
      <c r="L132" s="5">
        <v>1</v>
      </c>
      <c r="M132" s="5">
        <v>0</v>
      </c>
      <c r="N132" s="5">
        <v>0</v>
      </c>
      <c r="O132" s="5">
        <v>0</v>
      </c>
      <c r="P132" s="5">
        <v>0</v>
      </c>
      <c r="Q132" s="5">
        <v>0</v>
      </c>
      <c r="R132" s="6">
        <v>0</v>
      </c>
      <c r="S132" s="5">
        <v>0</v>
      </c>
      <c r="T132" s="5">
        <v>0</v>
      </c>
      <c r="U132" s="5">
        <v>0</v>
      </c>
      <c r="V132" s="5">
        <v>0</v>
      </c>
      <c r="W132" s="5">
        <v>0</v>
      </c>
      <c r="X132" s="5">
        <v>0</v>
      </c>
      <c r="Y132" s="5">
        <v>0</v>
      </c>
      <c r="Z132" s="5">
        <v>0</v>
      </c>
      <c r="AA132" s="5">
        <v>0</v>
      </c>
      <c r="AB132" s="5">
        <v>0</v>
      </c>
      <c r="AC132" s="5">
        <v>1</v>
      </c>
      <c r="AD132" s="5">
        <v>0</v>
      </c>
      <c r="AE132" s="5">
        <v>0</v>
      </c>
      <c r="AF132" s="5">
        <v>0</v>
      </c>
      <c r="AG132" s="5">
        <v>0</v>
      </c>
      <c r="AH132" s="5">
        <v>0</v>
      </c>
      <c r="AI132" s="5">
        <v>0</v>
      </c>
      <c r="AJ132" s="5">
        <v>0</v>
      </c>
    </row>
    <row r="133" spans="1:36">
      <c r="A133">
        <v>222</v>
      </c>
      <c r="B133" t="s">
        <v>500</v>
      </c>
      <c r="C133">
        <f>_xlfn.XLOOKUP(D133,Picklists!A:A,Picklists!B:B)</f>
        <v>3</v>
      </c>
      <c r="D133" t="s">
        <v>20</v>
      </c>
      <c r="E133" t="s">
        <v>89</v>
      </c>
      <c r="F133" t="s">
        <v>13</v>
      </c>
      <c r="G133" t="s">
        <v>501</v>
      </c>
      <c r="H133" t="s">
        <v>502</v>
      </c>
      <c r="I133" s="5">
        <v>0</v>
      </c>
      <c r="J133" s="5">
        <v>0</v>
      </c>
      <c r="K133" s="5">
        <v>0</v>
      </c>
      <c r="L133" s="5">
        <v>1</v>
      </c>
      <c r="M133" s="5">
        <v>0</v>
      </c>
      <c r="N133" s="5">
        <v>0</v>
      </c>
      <c r="O133" s="5">
        <v>0</v>
      </c>
      <c r="P133" s="5">
        <v>1</v>
      </c>
      <c r="Q133" s="5">
        <v>0</v>
      </c>
      <c r="R133" s="6">
        <v>0</v>
      </c>
      <c r="S133" s="5">
        <v>0</v>
      </c>
      <c r="T133" s="5">
        <v>0</v>
      </c>
      <c r="U133" s="5">
        <v>0</v>
      </c>
      <c r="V133" s="5">
        <v>0</v>
      </c>
      <c r="W133" s="5">
        <v>0</v>
      </c>
      <c r="X133" s="5">
        <v>0</v>
      </c>
      <c r="Y133" s="5">
        <v>0</v>
      </c>
      <c r="Z133" s="5">
        <v>0</v>
      </c>
      <c r="AA133" s="5">
        <v>0</v>
      </c>
      <c r="AB133" s="5">
        <v>0</v>
      </c>
      <c r="AC133" s="5">
        <v>1</v>
      </c>
      <c r="AD133" s="5">
        <v>0</v>
      </c>
      <c r="AE133" s="5">
        <v>0</v>
      </c>
      <c r="AF133" s="5">
        <v>0</v>
      </c>
      <c r="AG133" s="5">
        <v>0</v>
      </c>
      <c r="AH133" s="5">
        <v>0</v>
      </c>
      <c r="AI133" s="5">
        <v>0</v>
      </c>
      <c r="AJ133" s="5">
        <v>1</v>
      </c>
    </row>
    <row r="134" spans="1:36">
      <c r="A134">
        <v>2</v>
      </c>
      <c r="B134" t="s">
        <v>503</v>
      </c>
      <c r="C134">
        <f>_xlfn.XLOOKUP(D134,Picklists!A:A,Picklists!B:B)</f>
        <v>3</v>
      </c>
      <c r="D134" t="s">
        <v>20</v>
      </c>
      <c r="E134" t="s">
        <v>21</v>
      </c>
      <c r="F134" t="s">
        <v>13</v>
      </c>
      <c r="G134" t="s">
        <v>142</v>
      </c>
      <c r="H134" t="s">
        <v>504</v>
      </c>
      <c r="I134" s="5">
        <v>0</v>
      </c>
      <c r="J134" s="5">
        <v>0</v>
      </c>
      <c r="K134" s="5">
        <v>0</v>
      </c>
      <c r="L134" s="5">
        <v>1</v>
      </c>
      <c r="M134" s="5">
        <v>0</v>
      </c>
      <c r="N134" s="5">
        <v>0</v>
      </c>
      <c r="O134" s="5">
        <v>0</v>
      </c>
      <c r="P134" s="5">
        <v>0</v>
      </c>
      <c r="Q134" s="5">
        <v>0</v>
      </c>
      <c r="R134" s="6">
        <v>0</v>
      </c>
      <c r="S134" s="5">
        <v>0</v>
      </c>
      <c r="T134" s="5">
        <v>0</v>
      </c>
      <c r="U134" s="5">
        <v>0</v>
      </c>
      <c r="V134" s="5">
        <v>0</v>
      </c>
      <c r="W134" s="5">
        <v>0</v>
      </c>
      <c r="X134" s="5">
        <v>0</v>
      </c>
      <c r="Y134" s="5">
        <v>0</v>
      </c>
      <c r="Z134" s="5">
        <v>0</v>
      </c>
      <c r="AA134" s="5">
        <v>0</v>
      </c>
      <c r="AB134" s="5">
        <v>0</v>
      </c>
      <c r="AC134" s="5">
        <v>1</v>
      </c>
      <c r="AD134" s="5">
        <v>0</v>
      </c>
      <c r="AE134" s="5">
        <v>0</v>
      </c>
      <c r="AF134" s="5">
        <v>0</v>
      </c>
      <c r="AG134" s="5">
        <v>0</v>
      </c>
      <c r="AH134" s="5">
        <v>0</v>
      </c>
      <c r="AI134" s="5">
        <v>0</v>
      </c>
      <c r="AJ134" s="5">
        <v>0</v>
      </c>
    </row>
    <row r="135" spans="1:36">
      <c r="A135">
        <v>75</v>
      </c>
      <c r="B135" t="s">
        <v>505</v>
      </c>
      <c r="C135">
        <f>_xlfn.XLOOKUP(D135,Picklists!A:A,Picklists!B:B)</f>
        <v>4</v>
      </c>
      <c r="D135" t="s">
        <v>24</v>
      </c>
      <c r="E135" t="s">
        <v>21</v>
      </c>
      <c r="F135" t="s">
        <v>13</v>
      </c>
      <c r="G135" t="s">
        <v>506</v>
      </c>
      <c r="H135" t="s">
        <v>507</v>
      </c>
      <c r="I135" s="5">
        <v>0</v>
      </c>
      <c r="J135" s="5">
        <v>0</v>
      </c>
      <c r="K135" s="5">
        <v>0</v>
      </c>
      <c r="L135" s="5">
        <v>1</v>
      </c>
      <c r="M135" s="5">
        <v>0</v>
      </c>
      <c r="N135" s="5">
        <v>0</v>
      </c>
      <c r="O135" s="5">
        <v>0</v>
      </c>
      <c r="P135" s="5">
        <v>0</v>
      </c>
      <c r="Q135" s="5">
        <v>0</v>
      </c>
      <c r="R135" s="6">
        <v>0</v>
      </c>
      <c r="S135" s="5">
        <v>0</v>
      </c>
      <c r="T135" s="5">
        <v>0</v>
      </c>
      <c r="U135" s="5">
        <v>0</v>
      </c>
      <c r="V135" s="5">
        <v>0</v>
      </c>
      <c r="W135" s="5">
        <v>0</v>
      </c>
      <c r="X135" s="5">
        <v>0</v>
      </c>
      <c r="Y135" s="5">
        <v>0</v>
      </c>
      <c r="Z135" s="5">
        <v>0</v>
      </c>
      <c r="AA135" s="5">
        <v>0</v>
      </c>
      <c r="AB135" s="5">
        <v>0</v>
      </c>
      <c r="AC135" s="5">
        <v>1</v>
      </c>
      <c r="AD135" s="5">
        <v>0</v>
      </c>
      <c r="AE135" s="5">
        <v>0</v>
      </c>
      <c r="AF135" s="5">
        <v>0</v>
      </c>
      <c r="AG135" s="5">
        <v>0</v>
      </c>
      <c r="AH135" s="5">
        <v>0</v>
      </c>
      <c r="AI135" s="5">
        <v>0</v>
      </c>
      <c r="AJ135" s="5">
        <v>0</v>
      </c>
    </row>
    <row r="136" spans="1:36">
      <c r="A136">
        <v>102</v>
      </c>
      <c r="B136" t="s">
        <v>508</v>
      </c>
      <c r="C136">
        <f>_xlfn.XLOOKUP(D136,Picklists!A:A,Picklists!B:B)</f>
        <v>4</v>
      </c>
      <c r="D136" t="s">
        <v>24</v>
      </c>
      <c r="E136" t="s">
        <v>21</v>
      </c>
      <c r="F136" t="s">
        <v>13</v>
      </c>
      <c r="G136" t="s">
        <v>509</v>
      </c>
      <c r="H136" t="s">
        <v>510</v>
      </c>
      <c r="I136" s="5">
        <v>0</v>
      </c>
      <c r="J136" s="5">
        <v>0</v>
      </c>
      <c r="K136" s="5">
        <v>0</v>
      </c>
      <c r="L136" s="5">
        <v>1</v>
      </c>
      <c r="M136" s="5">
        <v>0</v>
      </c>
      <c r="N136" s="5">
        <v>0</v>
      </c>
      <c r="O136" s="5">
        <v>0</v>
      </c>
      <c r="P136" s="5">
        <v>0</v>
      </c>
      <c r="Q136" s="5">
        <v>0</v>
      </c>
      <c r="R136" s="6">
        <v>0</v>
      </c>
      <c r="S136" s="5">
        <v>0</v>
      </c>
      <c r="T136" s="5">
        <v>0</v>
      </c>
      <c r="U136" s="5">
        <v>0</v>
      </c>
      <c r="V136" s="5">
        <v>0</v>
      </c>
      <c r="W136" s="5">
        <v>0</v>
      </c>
      <c r="X136" s="5">
        <v>0</v>
      </c>
      <c r="Y136" s="5">
        <v>0</v>
      </c>
      <c r="Z136" s="5">
        <v>0</v>
      </c>
      <c r="AA136" s="5">
        <v>0</v>
      </c>
      <c r="AB136" s="5">
        <v>0</v>
      </c>
      <c r="AC136" s="5">
        <v>1</v>
      </c>
      <c r="AD136" s="5">
        <v>0</v>
      </c>
      <c r="AE136" s="5">
        <v>0</v>
      </c>
      <c r="AF136" s="5">
        <v>0</v>
      </c>
      <c r="AG136" s="5">
        <v>0</v>
      </c>
      <c r="AH136" s="5">
        <v>0</v>
      </c>
      <c r="AI136" s="5">
        <v>0</v>
      </c>
      <c r="AJ136" s="5">
        <v>0</v>
      </c>
    </row>
    <row r="137" spans="1:36">
      <c r="A137">
        <v>109</v>
      </c>
      <c r="B137" t="s">
        <v>511</v>
      </c>
      <c r="C137">
        <f>_xlfn.XLOOKUP(D137,Picklists!A:A,Picklists!B:B)</f>
        <v>4</v>
      </c>
      <c r="D137" t="s">
        <v>24</v>
      </c>
      <c r="E137" t="s">
        <v>21</v>
      </c>
      <c r="F137" t="s">
        <v>13</v>
      </c>
      <c r="G137" t="s">
        <v>512</v>
      </c>
      <c r="H137" t="s">
        <v>513</v>
      </c>
      <c r="I137" s="5">
        <v>0</v>
      </c>
      <c r="J137" s="5">
        <v>0</v>
      </c>
      <c r="K137" s="5">
        <v>0</v>
      </c>
      <c r="L137" s="5">
        <v>1</v>
      </c>
      <c r="M137" s="5">
        <v>0</v>
      </c>
      <c r="N137" s="5">
        <v>0</v>
      </c>
      <c r="O137" s="5">
        <v>0</v>
      </c>
      <c r="P137" s="5">
        <v>0</v>
      </c>
      <c r="Q137" s="5">
        <v>0</v>
      </c>
      <c r="R137" s="6">
        <v>0</v>
      </c>
      <c r="S137" s="5">
        <v>0</v>
      </c>
      <c r="T137" s="5">
        <v>0</v>
      </c>
      <c r="U137" s="5">
        <v>0</v>
      </c>
      <c r="V137" s="5">
        <v>0</v>
      </c>
      <c r="W137" s="5">
        <v>0</v>
      </c>
      <c r="X137" s="5">
        <v>0</v>
      </c>
      <c r="Y137" s="5">
        <v>0</v>
      </c>
      <c r="Z137" s="5">
        <v>0</v>
      </c>
      <c r="AA137" s="5">
        <v>0</v>
      </c>
      <c r="AB137" s="5">
        <v>0</v>
      </c>
      <c r="AC137" s="5">
        <v>1</v>
      </c>
      <c r="AD137" s="5">
        <v>0</v>
      </c>
      <c r="AE137" s="5">
        <v>0</v>
      </c>
      <c r="AF137" s="5">
        <v>0</v>
      </c>
      <c r="AG137" s="5">
        <v>0</v>
      </c>
      <c r="AH137" s="5">
        <v>0</v>
      </c>
      <c r="AI137" s="5">
        <v>0</v>
      </c>
      <c r="AJ137" s="5">
        <v>0</v>
      </c>
    </row>
    <row r="138" spans="1:36">
      <c r="A138">
        <v>174</v>
      </c>
      <c r="B138" t="s">
        <v>514</v>
      </c>
      <c r="C138">
        <f>_xlfn.XLOOKUP(D138,Picklists!A:A,Picklists!B:B)</f>
        <v>5</v>
      </c>
      <c r="D138" t="s">
        <v>29</v>
      </c>
      <c r="E138" t="s">
        <v>515</v>
      </c>
      <c r="F138" t="s">
        <v>13</v>
      </c>
      <c r="G138" t="s">
        <v>516</v>
      </c>
      <c r="H138" t="s">
        <v>517</v>
      </c>
      <c r="I138" s="5">
        <v>0</v>
      </c>
      <c r="J138" s="5">
        <v>0</v>
      </c>
      <c r="K138" s="5">
        <v>0</v>
      </c>
      <c r="L138" s="5">
        <v>1</v>
      </c>
      <c r="M138" s="5">
        <v>0</v>
      </c>
      <c r="N138" s="5">
        <v>0</v>
      </c>
      <c r="O138" s="5">
        <v>0</v>
      </c>
      <c r="P138" s="5">
        <v>1</v>
      </c>
      <c r="Q138" s="5">
        <v>1</v>
      </c>
      <c r="R138" s="6">
        <v>0</v>
      </c>
      <c r="S138" s="5">
        <v>0</v>
      </c>
      <c r="T138" s="5">
        <v>0</v>
      </c>
      <c r="U138" s="5">
        <v>0</v>
      </c>
      <c r="V138" s="5">
        <v>0</v>
      </c>
      <c r="W138" s="5">
        <v>0</v>
      </c>
      <c r="X138" s="5">
        <v>0</v>
      </c>
      <c r="Y138" s="5">
        <v>0</v>
      </c>
      <c r="Z138" s="5">
        <v>0</v>
      </c>
      <c r="AA138" s="5">
        <v>0</v>
      </c>
      <c r="AB138" s="5">
        <v>0</v>
      </c>
      <c r="AC138" s="5">
        <v>1</v>
      </c>
      <c r="AD138" s="5">
        <v>0</v>
      </c>
      <c r="AE138" s="5">
        <v>0</v>
      </c>
      <c r="AF138" s="5">
        <v>0</v>
      </c>
      <c r="AG138" s="5">
        <v>0</v>
      </c>
      <c r="AH138" s="5">
        <v>0</v>
      </c>
      <c r="AI138" s="5">
        <v>0</v>
      </c>
      <c r="AJ138" s="5">
        <v>0</v>
      </c>
    </row>
    <row r="139" spans="1:36">
      <c r="A139">
        <v>137</v>
      </c>
      <c r="B139" t="s">
        <v>518</v>
      </c>
      <c r="C139">
        <f>_xlfn.XLOOKUP(D139,Picklists!A:A,Picklists!B:B)</f>
        <v>5</v>
      </c>
      <c r="D139" t="s">
        <v>29</v>
      </c>
      <c r="E139" t="s">
        <v>21</v>
      </c>
      <c r="F139" t="s">
        <v>13</v>
      </c>
      <c r="G139" t="s">
        <v>519</v>
      </c>
      <c r="H139" t="s">
        <v>520</v>
      </c>
      <c r="I139" s="5">
        <v>0</v>
      </c>
      <c r="J139" s="5">
        <v>0</v>
      </c>
      <c r="K139" s="5">
        <v>0</v>
      </c>
      <c r="L139" s="5">
        <v>1</v>
      </c>
      <c r="M139" s="5">
        <v>0</v>
      </c>
      <c r="N139" s="5">
        <v>0</v>
      </c>
      <c r="O139" s="5">
        <v>0</v>
      </c>
      <c r="P139" s="5">
        <v>0</v>
      </c>
      <c r="Q139" s="5">
        <v>0</v>
      </c>
      <c r="R139" s="6">
        <v>0</v>
      </c>
      <c r="S139" s="5">
        <v>0</v>
      </c>
      <c r="T139" s="5">
        <v>0</v>
      </c>
      <c r="U139" s="5">
        <v>0</v>
      </c>
      <c r="V139" s="5">
        <v>0</v>
      </c>
      <c r="W139" s="5">
        <v>0</v>
      </c>
      <c r="X139" s="5">
        <v>0</v>
      </c>
      <c r="Y139" s="5">
        <v>0</v>
      </c>
      <c r="Z139" s="5">
        <v>0</v>
      </c>
      <c r="AA139" s="5">
        <v>0</v>
      </c>
      <c r="AB139" s="5">
        <v>0</v>
      </c>
      <c r="AC139" s="5">
        <v>1</v>
      </c>
      <c r="AD139" s="5">
        <v>0</v>
      </c>
      <c r="AE139" s="5">
        <v>0</v>
      </c>
      <c r="AF139" s="5">
        <v>0</v>
      </c>
      <c r="AG139" s="5">
        <v>0</v>
      </c>
      <c r="AH139" s="5">
        <v>0</v>
      </c>
      <c r="AI139" s="5">
        <v>0</v>
      </c>
      <c r="AJ139" s="5">
        <v>0</v>
      </c>
    </row>
    <row r="140" spans="1:36">
      <c r="A140">
        <v>161</v>
      </c>
      <c r="B140" t="s">
        <v>521</v>
      </c>
      <c r="C140">
        <f>_xlfn.XLOOKUP(D140,Picklists!A:A,Picklists!B:B)</f>
        <v>5</v>
      </c>
      <c r="D140" t="s">
        <v>29</v>
      </c>
      <c r="E140" t="s">
        <v>21</v>
      </c>
      <c r="F140" t="s">
        <v>13</v>
      </c>
      <c r="G140" t="s">
        <v>522</v>
      </c>
      <c r="H140" t="s">
        <v>523</v>
      </c>
      <c r="I140" s="5">
        <v>0</v>
      </c>
      <c r="J140" s="5">
        <v>0</v>
      </c>
      <c r="K140" s="5">
        <v>0</v>
      </c>
      <c r="L140" s="5">
        <v>1</v>
      </c>
      <c r="M140" s="5">
        <v>0</v>
      </c>
      <c r="N140" s="5">
        <v>0</v>
      </c>
      <c r="O140" s="5">
        <v>0</v>
      </c>
      <c r="P140" s="5">
        <v>0</v>
      </c>
      <c r="Q140" s="5">
        <v>0</v>
      </c>
      <c r="R140" s="6">
        <v>0</v>
      </c>
      <c r="S140" s="5">
        <v>0</v>
      </c>
      <c r="T140" s="5">
        <v>0</v>
      </c>
      <c r="U140" s="5">
        <v>0</v>
      </c>
      <c r="V140" s="5">
        <v>0</v>
      </c>
      <c r="W140" s="5">
        <v>0</v>
      </c>
      <c r="X140" s="5">
        <v>0</v>
      </c>
      <c r="Y140" s="5">
        <v>0</v>
      </c>
      <c r="Z140" s="5">
        <v>0</v>
      </c>
      <c r="AA140" s="5">
        <v>0</v>
      </c>
      <c r="AB140" s="5">
        <v>0</v>
      </c>
      <c r="AC140" s="5">
        <v>1</v>
      </c>
      <c r="AD140" s="5">
        <v>0</v>
      </c>
      <c r="AE140" s="5">
        <v>0</v>
      </c>
      <c r="AF140" s="5">
        <v>0</v>
      </c>
      <c r="AG140" s="5">
        <v>0</v>
      </c>
      <c r="AH140" s="5">
        <v>0</v>
      </c>
      <c r="AI140" s="5">
        <v>0</v>
      </c>
      <c r="AJ140" s="5">
        <v>0</v>
      </c>
    </row>
    <row r="141" spans="1:36">
      <c r="A141">
        <v>58</v>
      </c>
      <c r="B141" t="s">
        <v>524</v>
      </c>
      <c r="C141">
        <f>_xlfn.XLOOKUP(D141,Picklists!A:A,Picklists!B:B)</f>
        <v>1</v>
      </c>
      <c r="D141" t="s">
        <v>10</v>
      </c>
      <c r="E141" t="s">
        <v>6</v>
      </c>
      <c r="F141" t="s">
        <v>27</v>
      </c>
      <c r="G141" t="s">
        <v>525</v>
      </c>
      <c r="H141" t="s">
        <v>526</v>
      </c>
      <c r="I141" s="5">
        <v>1</v>
      </c>
      <c r="J141" s="5">
        <v>0</v>
      </c>
      <c r="K141" s="5">
        <v>0</v>
      </c>
      <c r="L141" s="5">
        <v>0</v>
      </c>
      <c r="M141" s="5">
        <v>0</v>
      </c>
      <c r="N141" s="5">
        <v>0</v>
      </c>
      <c r="O141" s="5">
        <v>0</v>
      </c>
      <c r="P141" s="5">
        <v>0</v>
      </c>
      <c r="Q141" s="5">
        <v>0</v>
      </c>
      <c r="R141" s="6">
        <v>0</v>
      </c>
      <c r="S141" s="5">
        <v>0</v>
      </c>
      <c r="T141" s="5">
        <v>0</v>
      </c>
      <c r="U141" s="5">
        <v>0</v>
      </c>
      <c r="V141" s="5">
        <v>0</v>
      </c>
      <c r="W141" s="5">
        <v>0</v>
      </c>
      <c r="X141" s="5">
        <v>0</v>
      </c>
      <c r="Y141" s="5">
        <v>0</v>
      </c>
      <c r="Z141" s="5">
        <v>0</v>
      </c>
      <c r="AA141" s="5">
        <v>0</v>
      </c>
      <c r="AB141" s="5">
        <v>0</v>
      </c>
      <c r="AC141" s="5">
        <v>0</v>
      </c>
      <c r="AD141" s="5">
        <v>1</v>
      </c>
      <c r="AE141" s="5">
        <v>0</v>
      </c>
      <c r="AF141" s="5">
        <v>0</v>
      </c>
      <c r="AG141" s="5">
        <v>0</v>
      </c>
      <c r="AH141" s="5">
        <v>0</v>
      </c>
      <c r="AI141" s="5">
        <v>0</v>
      </c>
      <c r="AJ141" s="5">
        <v>0</v>
      </c>
    </row>
    <row r="142" spans="1:36">
      <c r="A142">
        <v>231</v>
      </c>
      <c r="B142" t="s">
        <v>527</v>
      </c>
      <c r="C142">
        <f>_xlfn.XLOOKUP(D142,Picklists!A:A,Picklists!B:B)</f>
        <v>2</v>
      </c>
      <c r="D142" t="s">
        <v>15</v>
      </c>
      <c r="E142" t="s">
        <v>81</v>
      </c>
      <c r="F142" t="s">
        <v>27</v>
      </c>
      <c r="G142" t="s">
        <v>307</v>
      </c>
      <c r="H142" t="s">
        <v>528</v>
      </c>
      <c r="I142" s="5">
        <v>0</v>
      </c>
      <c r="J142" s="5">
        <v>1</v>
      </c>
      <c r="K142" s="5">
        <v>0</v>
      </c>
      <c r="L142" s="5">
        <v>0</v>
      </c>
      <c r="M142" s="5">
        <v>1</v>
      </c>
      <c r="N142" s="5">
        <v>0</v>
      </c>
      <c r="O142" s="5">
        <v>0</v>
      </c>
      <c r="P142" s="5">
        <v>0</v>
      </c>
      <c r="Q142" s="5">
        <v>0</v>
      </c>
      <c r="R142" s="6">
        <v>0</v>
      </c>
      <c r="S142" s="5">
        <v>0</v>
      </c>
      <c r="T142" s="5">
        <v>0</v>
      </c>
      <c r="U142" s="5">
        <v>0</v>
      </c>
      <c r="V142" s="5">
        <v>0</v>
      </c>
      <c r="W142" s="5">
        <v>0</v>
      </c>
      <c r="X142" s="5">
        <v>0</v>
      </c>
      <c r="Y142" s="5">
        <v>0</v>
      </c>
      <c r="Z142" s="5">
        <v>0</v>
      </c>
      <c r="AA142" s="5">
        <v>0</v>
      </c>
      <c r="AB142" s="5">
        <v>0</v>
      </c>
      <c r="AC142" s="5">
        <v>0</v>
      </c>
      <c r="AD142" s="5">
        <v>1</v>
      </c>
      <c r="AE142" s="5">
        <v>0</v>
      </c>
      <c r="AF142" s="5">
        <v>0</v>
      </c>
      <c r="AG142" s="5">
        <v>0</v>
      </c>
      <c r="AH142" s="5">
        <v>0</v>
      </c>
      <c r="AI142" s="5">
        <v>0</v>
      </c>
      <c r="AJ142" s="5">
        <v>0</v>
      </c>
    </row>
    <row r="143" spans="1:36">
      <c r="A143">
        <v>144</v>
      </c>
      <c r="B143" t="s">
        <v>529</v>
      </c>
      <c r="C143">
        <f>_xlfn.XLOOKUP(D143,Picklists!A:A,Picklists!B:B)</f>
        <v>2</v>
      </c>
      <c r="D143" t="s">
        <v>15</v>
      </c>
      <c r="E143" t="s">
        <v>462</v>
      </c>
      <c r="F143" t="s">
        <v>27</v>
      </c>
      <c r="G143" t="s">
        <v>463</v>
      </c>
      <c r="H143" t="s">
        <v>530</v>
      </c>
      <c r="I143" s="5">
        <v>0</v>
      </c>
      <c r="J143" s="5">
        <v>0</v>
      </c>
      <c r="K143" s="5">
        <v>0</v>
      </c>
      <c r="L143" s="5">
        <v>1</v>
      </c>
      <c r="M143" s="5">
        <v>0</v>
      </c>
      <c r="N143" s="5">
        <v>0</v>
      </c>
      <c r="O143" s="5">
        <v>0</v>
      </c>
      <c r="P143" s="5">
        <v>0</v>
      </c>
      <c r="Q143" s="5">
        <v>1</v>
      </c>
      <c r="R143" s="6">
        <v>0</v>
      </c>
      <c r="S143" s="5">
        <v>0</v>
      </c>
      <c r="T143" s="5">
        <v>0</v>
      </c>
      <c r="U143" s="5">
        <v>0</v>
      </c>
      <c r="V143" s="5">
        <v>0</v>
      </c>
      <c r="W143" s="5">
        <v>0</v>
      </c>
      <c r="X143" s="5">
        <v>0</v>
      </c>
      <c r="Y143" s="5">
        <v>0</v>
      </c>
      <c r="Z143" s="5">
        <v>0</v>
      </c>
      <c r="AA143" s="5">
        <v>0</v>
      </c>
      <c r="AB143" s="5">
        <v>0</v>
      </c>
      <c r="AC143" s="5">
        <v>0</v>
      </c>
      <c r="AD143" s="5">
        <v>1</v>
      </c>
      <c r="AE143" s="5">
        <v>0</v>
      </c>
      <c r="AF143" s="5">
        <v>0</v>
      </c>
      <c r="AG143" s="5">
        <v>0</v>
      </c>
      <c r="AH143" s="5">
        <v>0</v>
      </c>
      <c r="AI143" s="5">
        <v>0</v>
      </c>
      <c r="AJ143" s="5">
        <v>0</v>
      </c>
    </row>
    <row r="144" spans="1:36">
      <c r="A144">
        <v>117</v>
      </c>
      <c r="B144" t="s">
        <v>531</v>
      </c>
      <c r="C144">
        <f>_xlfn.XLOOKUP(D144,Picklists!A:A,Picklists!B:B)</f>
        <v>2</v>
      </c>
      <c r="D144" t="s">
        <v>15</v>
      </c>
      <c r="E144" t="s">
        <v>109</v>
      </c>
      <c r="F144" t="s">
        <v>27</v>
      </c>
      <c r="G144" t="s">
        <v>532</v>
      </c>
      <c r="H144" t="s">
        <v>533</v>
      </c>
      <c r="I144" s="5">
        <v>0</v>
      </c>
      <c r="J144" s="5">
        <v>0</v>
      </c>
      <c r="K144" s="5">
        <v>0</v>
      </c>
      <c r="L144" s="5">
        <v>0</v>
      </c>
      <c r="M144" s="5">
        <v>1</v>
      </c>
      <c r="N144" s="5">
        <v>0</v>
      </c>
      <c r="O144" s="5">
        <v>0</v>
      </c>
      <c r="P144" s="5">
        <v>1</v>
      </c>
      <c r="Q144" s="5">
        <v>0</v>
      </c>
      <c r="R144" s="6">
        <v>0</v>
      </c>
      <c r="S144" s="5">
        <v>0</v>
      </c>
      <c r="T144" s="5">
        <v>0</v>
      </c>
      <c r="U144" s="5">
        <v>0</v>
      </c>
      <c r="V144" s="5">
        <v>0</v>
      </c>
      <c r="W144" s="5">
        <v>0</v>
      </c>
      <c r="X144" s="5">
        <v>0</v>
      </c>
      <c r="Y144" s="5">
        <v>0</v>
      </c>
      <c r="Z144" s="5">
        <v>0</v>
      </c>
      <c r="AA144" s="5">
        <v>0</v>
      </c>
      <c r="AB144" s="5">
        <v>0</v>
      </c>
      <c r="AC144" s="5">
        <v>0</v>
      </c>
      <c r="AD144" s="5">
        <v>1</v>
      </c>
      <c r="AE144" s="5">
        <v>0</v>
      </c>
      <c r="AF144" s="5">
        <v>0</v>
      </c>
      <c r="AG144" s="5">
        <v>0</v>
      </c>
      <c r="AH144" s="5">
        <v>0</v>
      </c>
      <c r="AI144" s="5">
        <v>0</v>
      </c>
      <c r="AJ144" s="5">
        <v>0</v>
      </c>
    </row>
    <row r="145" spans="1:36">
      <c r="A145">
        <v>183</v>
      </c>
      <c r="B145" t="s">
        <v>534</v>
      </c>
      <c r="C145">
        <f>_xlfn.XLOOKUP(D145,Picklists!A:A,Picklists!B:B)</f>
        <v>2</v>
      </c>
      <c r="D145" t="s">
        <v>15</v>
      </c>
      <c r="E145" t="s">
        <v>535</v>
      </c>
      <c r="F145" t="s">
        <v>27</v>
      </c>
      <c r="G145" t="s">
        <v>536</v>
      </c>
      <c r="H145" t="s">
        <v>537</v>
      </c>
      <c r="I145" s="5">
        <v>0</v>
      </c>
      <c r="J145" s="5">
        <v>0</v>
      </c>
      <c r="K145" s="5">
        <v>0</v>
      </c>
      <c r="L145" s="5">
        <v>0</v>
      </c>
      <c r="M145" s="5">
        <v>1</v>
      </c>
      <c r="N145" s="5">
        <v>0</v>
      </c>
      <c r="O145" s="5">
        <v>1</v>
      </c>
      <c r="P145" s="5">
        <v>0</v>
      </c>
      <c r="Q145" s="5">
        <v>0</v>
      </c>
      <c r="R145" s="6">
        <v>0</v>
      </c>
      <c r="S145" s="5">
        <v>0</v>
      </c>
      <c r="T145" s="5">
        <v>0</v>
      </c>
      <c r="U145" s="5">
        <v>0</v>
      </c>
      <c r="V145" s="5">
        <v>0</v>
      </c>
      <c r="W145" s="5">
        <v>0</v>
      </c>
      <c r="X145" s="5">
        <v>0</v>
      </c>
      <c r="Y145" s="5">
        <v>0</v>
      </c>
      <c r="Z145" s="5">
        <v>0</v>
      </c>
      <c r="AA145" s="5">
        <v>0</v>
      </c>
      <c r="AB145" s="5">
        <v>0</v>
      </c>
      <c r="AC145" s="5">
        <v>0</v>
      </c>
      <c r="AD145" s="5">
        <v>1</v>
      </c>
      <c r="AE145" s="5">
        <v>0</v>
      </c>
      <c r="AF145" s="5">
        <v>0</v>
      </c>
      <c r="AG145" s="5">
        <v>0</v>
      </c>
      <c r="AH145" s="5">
        <v>0</v>
      </c>
      <c r="AI145" s="5">
        <v>0</v>
      </c>
      <c r="AJ145" s="5">
        <v>0</v>
      </c>
    </row>
    <row r="146" spans="1:36">
      <c r="A146">
        <v>182</v>
      </c>
      <c r="B146" t="s">
        <v>538</v>
      </c>
      <c r="C146">
        <f>_xlfn.XLOOKUP(D146,Picklists!A:A,Picklists!B:B)</f>
        <v>2</v>
      </c>
      <c r="D146" t="s">
        <v>15</v>
      </c>
      <c r="E146" t="s">
        <v>539</v>
      </c>
      <c r="F146" t="s">
        <v>27</v>
      </c>
      <c r="G146" t="s">
        <v>540</v>
      </c>
      <c r="H146" t="s">
        <v>541</v>
      </c>
      <c r="I146" s="5">
        <v>0</v>
      </c>
      <c r="J146" s="5">
        <v>1</v>
      </c>
      <c r="K146" s="5">
        <v>0</v>
      </c>
      <c r="L146" s="5">
        <v>0</v>
      </c>
      <c r="M146" s="5">
        <v>1</v>
      </c>
      <c r="N146" s="5">
        <v>0</v>
      </c>
      <c r="O146" s="5">
        <v>1</v>
      </c>
      <c r="P146" s="5">
        <v>0</v>
      </c>
      <c r="Q146" s="5">
        <v>0</v>
      </c>
      <c r="R146" s="6">
        <v>0</v>
      </c>
      <c r="S146" s="5">
        <v>0</v>
      </c>
      <c r="T146" s="5">
        <v>0</v>
      </c>
      <c r="U146" s="5">
        <v>0</v>
      </c>
      <c r="V146" s="5">
        <v>0</v>
      </c>
      <c r="W146" s="5">
        <v>0</v>
      </c>
      <c r="X146" s="5">
        <v>0</v>
      </c>
      <c r="Y146" s="5">
        <v>0</v>
      </c>
      <c r="Z146" s="5">
        <v>0</v>
      </c>
      <c r="AA146" s="5">
        <v>0</v>
      </c>
      <c r="AB146" s="5">
        <v>0</v>
      </c>
      <c r="AC146" s="5">
        <v>0</v>
      </c>
      <c r="AD146" s="5">
        <v>1</v>
      </c>
      <c r="AE146" s="5">
        <v>0</v>
      </c>
      <c r="AF146" s="5">
        <v>0</v>
      </c>
      <c r="AG146" s="5">
        <v>0</v>
      </c>
      <c r="AH146" s="5">
        <v>0</v>
      </c>
      <c r="AI146" s="5">
        <v>0</v>
      </c>
      <c r="AJ146" s="5">
        <v>0</v>
      </c>
    </row>
    <row r="147" spans="1:36">
      <c r="A147">
        <v>50</v>
      </c>
      <c r="B147" t="s">
        <v>542</v>
      </c>
      <c r="C147">
        <f>_xlfn.XLOOKUP(D147,Picklists!A:A,Picklists!B:B)</f>
        <v>3</v>
      </c>
      <c r="D147" t="s">
        <v>20</v>
      </c>
      <c r="E147" t="s">
        <v>25</v>
      </c>
      <c r="F147" t="s">
        <v>27</v>
      </c>
      <c r="G147" t="s">
        <v>543</v>
      </c>
      <c r="H147" t="s">
        <v>544</v>
      </c>
      <c r="I147" s="5">
        <v>0</v>
      </c>
      <c r="J147" s="5">
        <v>0</v>
      </c>
      <c r="K147" s="5">
        <v>0</v>
      </c>
      <c r="L147" s="5">
        <v>0</v>
      </c>
      <c r="M147" s="5">
        <v>1</v>
      </c>
      <c r="N147" s="5">
        <v>0</v>
      </c>
      <c r="O147" s="5">
        <v>0</v>
      </c>
      <c r="P147" s="5">
        <v>0</v>
      </c>
      <c r="Q147" s="5">
        <v>0</v>
      </c>
      <c r="R147" s="6">
        <v>0</v>
      </c>
      <c r="S147" s="5">
        <v>0</v>
      </c>
      <c r="T147" s="5">
        <v>0</v>
      </c>
      <c r="U147" s="5">
        <v>0</v>
      </c>
      <c r="V147" s="5">
        <v>0</v>
      </c>
      <c r="W147" s="5">
        <v>0</v>
      </c>
      <c r="X147" s="5">
        <v>0</v>
      </c>
      <c r="Y147" s="5">
        <v>0</v>
      </c>
      <c r="Z147" s="5">
        <v>0</v>
      </c>
      <c r="AA147" s="5">
        <v>0</v>
      </c>
      <c r="AB147" s="5">
        <v>0</v>
      </c>
      <c r="AC147" s="5">
        <v>0</v>
      </c>
      <c r="AD147" s="5">
        <v>1</v>
      </c>
      <c r="AE147" s="5">
        <v>0</v>
      </c>
      <c r="AF147" s="5">
        <v>0</v>
      </c>
      <c r="AG147" s="5">
        <v>0</v>
      </c>
      <c r="AH147" s="5">
        <v>0</v>
      </c>
      <c r="AI147" s="5">
        <v>0</v>
      </c>
      <c r="AJ147" s="5">
        <v>0</v>
      </c>
    </row>
    <row r="148" spans="1:36">
      <c r="A148">
        <v>83</v>
      </c>
      <c r="B148" t="s">
        <v>545</v>
      </c>
      <c r="C148">
        <f>_xlfn.XLOOKUP(D148,Picklists!A:A,Picklists!B:B)</f>
        <v>3</v>
      </c>
      <c r="D148" t="s">
        <v>20</v>
      </c>
      <c r="E148" t="s">
        <v>546</v>
      </c>
      <c r="F148" t="s">
        <v>27</v>
      </c>
      <c r="G148" t="s">
        <v>547</v>
      </c>
      <c r="H148" t="s">
        <v>548</v>
      </c>
      <c r="I148" s="5">
        <v>0</v>
      </c>
      <c r="J148" s="5">
        <v>0</v>
      </c>
      <c r="K148" s="5">
        <v>0</v>
      </c>
      <c r="L148" s="5">
        <v>0</v>
      </c>
      <c r="M148" s="5">
        <v>1</v>
      </c>
      <c r="N148" s="5">
        <v>1</v>
      </c>
      <c r="O148" s="5">
        <v>0</v>
      </c>
      <c r="P148" s="5">
        <v>0</v>
      </c>
      <c r="Q148" s="5">
        <v>0</v>
      </c>
      <c r="R148" s="6">
        <v>0</v>
      </c>
      <c r="S148" s="5">
        <v>0</v>
      </c>
      <c r="T148" s="5">
        <v>0</v>
      </c>
      <c r="U148" s="5">
        <v>0</v>
      </c>
      <c r="V148" s="5">
        <v>0</v>
      </c>
      <c r="W148" s="5">
        <v>0</v>
      </c>
      <c r="X148" s="5">
        <v>0</v>
      </c>
      <c r="Y148" s="5">
        <v>0</v>
      </c>
      <c r="Z148" s="5">
        <v>0</v>
      </c>
      <c r="AA148" s="5">
        <v>0</v>
      </c>
      <c r="AB148" s="5">
        <v>0</v>
      </c>
      <c r="AC148" s="5">
        <v>0</v>
      </c>
      <c r="AD148" s="5">
        <v>1</v>
      </c>
      <c r="AE148" s="5">
        <v>0</v>
      </c>
      <c r="AF148" s="5">
        <v>0</v>
      </c>
      <c r="AG148" s="5">
        <v>0</v>
      </c>
      <c r="AH148" s="5">
        <v>0</v>
      </c>
      <c r="AI148" s="5">
        <v>0</v>
      </c>
      <c r="AJ148" s="5">
        <v>0</v>
      </c>
    </row>
    <row r="149" spans="1:36">
      <c r="A149">
        <v>186</v>
      </c>
      <c r="B149" t="s">
        <v>549</v>
      </c>
      <c r="C149">
        <f>_xlfn.XLOOKUP(D149,Picklists!A:A,Picklists!B:B)</f>
        <v>4</v>
      </c>
      <c r="D149" t="s">
        <v>24</v>
      </c>
      <c r="E149" t="s">
        <v>550</v>
      </c>
      <c r="F149" t="s">
        <v>27</v>
      </c>
      <c r="G149" t="s">
        <v>551</v>
      </c>
      <c r="H149" t="s">
        <v>552</v>
      </c>
      <c r="I149" s="5">
        <v>0</v>
      </c>
      <c r="J149" s="5">
        <v>0</v>
      </c>
      <c r="K149" s="5">
        <v>1</v>
      </c>
      <c r="L149" s="5">
        <v>0</v>
      </c>
      <c r="M149" s="5">
        <v>1</v>
      </c>
      <c r="N149" s="5">
        <v>0</v>
      </c>
      <c r="O149" s="5">
        <v>0</v>
      </c>
      <c r="P149" s="5">
        <v>0</v>
      </c>
      <c r="Q149" s="5">
        <v>0</v>
      </c>
      <c r="R149" s="6">
        <v>0</v>
      </c>
      <c r="S149" s="5">
        <v>0</v>
      </c>
      <c r="T149" s="5">
        <v>0</v>
      </c>
      <c r="U149" s="5">
        <v>0</v>
      </c>
      <c r="V149" s="5">
        <v>0</v>
      </c>
      <c r="W149" s="5">
        <v>0</v>
      </c>
      <c r="X149" s="5">
        <v>0</v>
      </c>
      <c r="Y149" s="5">
        <v>0</v>
      </c>
      <c r="Z149" s="5">
        <v>0</v>
      </c>
      <c r="AA149" s="5">
        <v>0</v>
      </c>
      <c r="AB149" s="5">
        <v>0</v>
      </c>
      <c r="AC149" s="5">
        <v>0</v>
      </c>
      <c r="AD149" s="5">
        <v>1</v>
      </c>
      <c r="AE149" s="5">
        <v>0</v>
      </c>
      <c r="AF149" s="5">
        <v>0</v>
      </c>
      <c r="AG149" s="5">
        <v>0</v>
      </c>
      <c r="AH149" s="5">
        <v>0</v>
      </c>
      <c r="AI149" s="5">
        <v>0</v>
      </c>
      <c r="AJ149" s="5">
        <v>0</v>
      </c>
    </row>
    <row r="150" spans="1:36">
      <c r="A150">
        <v>85</v>
      </c>
      <c r="B150" t="s">
        <v>553</v>
      </c>
      <c r="C150">
        <f>_xlfn.XLOOKUP(D150,Picklists!A:A,Picklists!B:B)</f>
        <v>4</v>
      </c>
      <c r="D150" t="s">
        <v>24</v>
      </c>
      <c r="E150" t="s">
        <v>109</v>
      </c>
      <c r="F150" t="s">
        <v>27</v>
      </c>
      <c r="G150" t="s">
        <v>554</v>
      </c>
      <c r="H150" t="s">
        <v>555</v>
      </c>
      <c r="I150" s="5">
        <v>0</v>
      </c>
      <c r="J150" s="5">
        <v>0</v>
      </c>
      <c r="K150" s="5">
        <v>0</v>
      </c>
      <c r="L150" s="5">
        <v>0</v>
      </c>
      <c r="M150" s="5">
        <v>1</v>
      </c>
      <c r="N150" s="5">
        <v>0</v>
      </c>
      <c r="O150" s="5">
        <v>0</v>
      </c>
      <c r="P150" s="5">
        <v>1</v>
      </c>
      <c r="Q150" s="5">
        <v>0</v>
      </c>
      <c r="R150" s="6">
        <v>0</v>
      </c>
      <c r="S150" s="5">
        <v>0</v>
      </c>
      <c r="T150" s="5">
        <v>0</v>
      </c>
      <c r="U150" s="5">
        <v>0</v>
      </c>
      <c r="V150" s="5">
        <v>0</v>
      </c>
      <c r="W150" s="5">
        <v>0</v>
      </c>
      <c r="X150" s="5">
        <v>0</v>
      </c>
      <c r="Y150" s="5">
        <v>0</v>
      </c>
      <c r="Z150" s="5">
        <v>0</v>
      </c>
      <c r="AA150" s="5">
        <v>0</v>
      </c>
      <c r="AB150" s="5">
        <v>0</v>
      </c>
      <c r="AC150" s="5">
        <v>0</v>
      </c>
      <c r="AD150" s="5">
        <v>1</v>
      </c>
      <c r="AE150" s="5">
        <v>0</v>
      </c>
      <c r="AF150" s="5">
        <v>0</v>
      </c>
      <c r="AG150" s="5">
        <v>0</v>
      </c>
      <c r="AH150" s="5">
        <v>0</v>
      </c>
      <c r="AI150" s="5">
        <v>0</v>
      </c>
      <c r="AJ150" s="5">
        <v>0</v>
      </c>
    </row>
    <row r="151" spans="1:36">
      <c r="A151">
        <v>187</v>
      </c>
      <c r="B151" t="s">
        <v>556</v>
      </c>
      <c r="C151">
        <f>_xlfn.XLOOKUP(D151,Picklists!A:A,Picklists!B:B)</f>
        <v>4</v>
      </c>
      <c r="D151" t="s">
        <v>24</v>
      </c>
      <c r="E151" t="s">
        <v>97</v>
      </c>
      <c r="F151" t="s">
        <v>27</v>
      </c>
      <c r="G151" t="s">
        <v>190</v>
      </c>
      <c r="H151" t="s">
        <v>557</v>
      </c>
      <c r="I151" s="5">
        <v>0</v>
      </c>
      <c r="J151" s="5">
        <v>0</v>
      </c>
      <c r="K151" s="5">
        <v>0</v>
      </c>
      <c r="L151" s="5">
        <v>0</v>
      </c>
      <c r="M151" s="5">
        <v>1</v>
      </c>
      <c r="N151" s="5">
        <v>0</v>
      </c>
      <c r="O151" s="5">
        <v>0</v>
      </c>
      <c r="P151" s="5">
        <v>0</v>
      </c>
      <c r="Q151" s="5">
        <v>1</v>
      </c>
      <c r="R151" s="6">
        <v>0</v>
      </c>
      <c r="S151" s="5">
        <v>0</v>
      </c>
      <c r="T151" s="5">
        <v>0</v>
      </c>
      <c r="U151" s="5">
        <v>0</v>
      </c>
      <c r="V151" s="5">
        <v>0</v>
      </c>
      <c r="W151" s="5">
        <v>0</v>
      </c>
      <c r="X151" s="5">
        <v>0</v>
      </c>
      <c r="Y151" s="5">
        <v>0</v>
      </c>
      <c r="Z151" s="5">
        <v>0</v>
      </c>
      <c r="AA151" s="5">
        <v>0</v>
      </c>
      <c r="AB151" s="5">
        <v>0</v>
      </c>
      <c r="AC151" s="5">
        <v>0</v>
      </c>
      <c r="AD151" s="5">
        <v>1</v>
      </c>
      <c r="AE151" s="5">
        <v>0</v>
      </c>
      <c r="AF151" s="5">
        <v>0</v>
      </c>
      <c r="AG151" s="5">
        <v>0</v>
      </c>
      <c r="AH151" s="5">
        <v>0</v>
      </c>
      <c r="AI151" s="5">
        <v>0</v>
      </c>
      <c r="AJ151" s="5">
        <v>0</v>
      </c>
    </row>
    <row r="152" spans="1:36">
      <c r="A152">
        <v>134</v>
      </c>
      <c r="B152" t="s">
        <v>558</v>
      </c>
      <c r="C152">
        <f>_xlfn.XLOOKUP(D152,Picklists!A:A,Picklists!B:B)</f>
        <v>4</v>
      </c>
      <c r="D152" t="s">
        <v>24</v>
      </c>
      <c r="E152" t="s">
        <v>546</v>
      </c>
      <c r="F152" t="s">
        <v>27</v>
      </c>
      <c r="G152" t="s">
        <v>559</v>
      </c>
      <c r="H152" t="s">
        <v>560</v>
      </c>
      <c r="I152" s="5">
        <v>0</v>
      </c>
      <c r="J152" s="5">
        <v>0</v>
      </c>
      <c r="K152" s="5">
        <v>0</v>
      </c>
      <c r="L152" s="5">
        <v>0</v>
      </c>
      <c r="M152" s="5">
        <v>1</v>
      </c>
      <c r="N152" s="5">
        <v>1</v>
      </c>
      <c r="O152" s="5">
        <v>0</v>
      </c>
      <c r="P152" s="5">
        <v>0</v>
      </c>
      <c r="Q152" s="5">
        <v>0</v>
      </c>
      <c r="R152" s="6">
        <v>0</v>
      </c>
      <c r="S152" s="5">
        <v>0</v>
      </c>
      <c r="T152" s="5">
        <v>0</v>
      </c>
      <c r="U152" s="5">
        <v>0</v>
      </c>
      <c r="V152" s="5">
        <v>0</v>
      </c>
      <c r="W152" s="5">
        <v>0</v>
      </c>
      <c r="X152" s="5">
        <v>0</v>
      </c>
      <c r="Y152" s="5">
        <v>0</v>
      </c>
      <c r="Z152" s="5">
        <v>0</v>
      </c>
      <c r="AA152" s="5">
        <v>0</v>
      </c>
      <c r="AB152" s="5">
        <v>0</v>
      </c>
      <c r="AC152" s="5">
        <v>0</v>
      </c>
      <c r="AD152" s="5">
        <v>1</v>
      </c>
      <c r="AE152" s="5">
        <v>0</v>
      </c>
      <c r="AF152" s="5">
        <v>0</v>
      </c>
      <c r="AG152" s="5">
        <v>0</v>
      </c>
      <c r="AH152" s="5">
        <v>0</v>
      </c>
      <c r="AI152" s="5">
        <v>0</v>
      </c>
      <c r="AJ152" s="5">
        <v>0</v>
      </c>
    </row>
    <row r="153" spans="1:36">
      <c r="A153">
        <v>64</v>
      </c>
      <c r="B153" t="s">
        <v>561</v>
      </c>
      <c r="C153">
        <f>_xlfn.XLOOKUP(D153,Picklists!A:A,Picklists!B:B)</f>
        <v>5</v>
      </c>
      <c r="D153" t="s">
        <v>29</v>
      </c>
      <c r="E153" t="s">
        <v>293</v>
      </c>
      <c r="F153" t="s">
        <v>27</v>
      </c>
      <c r="G153" t="s">
        <v>562</v>
      </c>
      <c r="H153" t="s">
        <v>563</v>
      </c>
      <c r="I153" s="5">
        <v>0</v>
      </c>
      <c r="J153" s="5">
        <v>1</v>
      </c>
      <c r="K153" s="5">
        <v>0</v>
      </c>
      <c r="L153" s="5">
        <v>0</v>
      </c>
      <c r="M153" s="5">
        <v>1</v>
      </c>
      <c r="N153" s="5">
        <v>1</v>
      </c>
      <c r="O153" s="5">
        <v>0</v>
      </c>
      <c r="P153" s="5">
        <v>0</v>
      </c>
      <c r="Q153" s="5">
        <v>0</v>
      </c>
      <c r="R153" s="6">
        <v>0</v>
      </c>
      <c r="S153" s="5">
        <v>0</v>
      </c>
      <c r="T153" s="5">
        <v>0</v>
      </c>
      <c r="U153" s="5">
        <v>0</v>
      </c>
      <c r="V153" s="5">
        <v>0</v>
      </c>
      <c r="W153" s="5">
        <v>0</v>
      </c>
      <c r="X153" s="5">
        <v>0</v>
      </c>
      <c r="Y153" s="5">
        <v>0</v>
      </c>
      <c r="Z153" s="5">
        <v>0</v>
      </c>
      <c r="AA153" s="5">
        <v>0</v>
      </c>
      <c r="AB153" s="5">
        <v>0</v>
      </c>
      <c r="AC153" s="5">
        <v>0</v>
      </c>
      <c r="AD153" s="5">
        <v>1</v>
      </c>
      <c r="AE153" s="5">
        <v>0</v>
      </c>
      <c r="AF153" s="5">
        <v>0</v>
      </c>
      <c r="AG153" s="5">
        <v>0</v>
      </c>
      <c r="AH153" s="5">
        <v>0</v>
      </c>
      <c r="AI153" s="5">
        <v>0</v>
      </c>
      <c r="AJ153" s="5">
        <v>0</v>
      </c>
    </row>
    <row r="154" spans="1:36">
      <c r="A154">
        <v>81</v>
      </c>
      <c r="B154" t="s">
        <v>564</v>
      </c>
      <c r="C154">
        <f>_xlfn.XLOOKUP(D154,Picklists!A:A,Picklists!B:B)</f>
        <v>5</v>
      </c>
      <c r="D154" t="s">
        <v>29</v>
      </c>
      <c r="E154" t="s">
        <v>348</v>
      </c>
      <c r="F154" t="s">
        <v>27</v>
      </c>
      <c r="G154" t="s">
        <v>562</v>
      </c>
      <c r="H154" t="s">
        <v>565</v>
      </c>
      <c r="I154" s="5">
        <v>0</v>
      </c>
      <c r="J154" s="5">
        <v>1</v>
      </c>
      <c r="K154" s="5">
        <v>0</v>
      </c>
      <c r="L154" s="5">
        <v>0</v>
      </c>
      <c r="M154" s="5">
        <v>1</v>
      </c>
      <c r="N154" s="5">
        <v>0</v>
      </c>
      <c r="O154" s="5">
        <v>0</v>
      </c>
      <c r="P154" s="5">
        <v>0</v>
      </c>
      <c r="Q154" s="5">
        <v>1</v>
      </c>
      <c r="R154" s="6">
        <v>0</v>
      </c>
      <c r="S154" s="5">
        <v>0</v>
      </c>
      <c r="T154" s="5">
        <v>0</v>
      </c>
      <c r="U154" s="5">
        <v>0</v>
      </c>
      <c r="V154" s="5">
        <v>0</v>
      </c>
      <c r="W154" s="5">
        <v>0</v>
      </c>
      <c r="X154" s="5">
        <v>0</v>
      </c>
      <c r="Y154" s="5">
        <v>0</v>
      </c>
      <c r="Z154" s="5">
        <v>0</v>
      </c>
      <c r="AA154" s="5">
        <v>0</v>
      </c>
      <c r="AB154" s="5">
        <v>0</v>
      </c>
      <c r="AC154" s="5">
        <v>0</v>
      </c>
      <c r="AD154" s="5">
        <v>1</v>
      </c>
      <c r="AE154" s="5">
        <v>0</v>
      </c>
      <c r="AF154" s="5">
        <v>0</v>
      </c>
      <c r="AG154" s="5">
        <v>0</v>
      </c>
      <c r="AH154" s="5">
        <v>0</v>
      </c>
      <c r="AI154" s="5">
        <v>0</v>
      </c>
      <c r="AJ154" s="5">
        <v>0</v>
      </c>
    </row>
    <row r="155" spans="1:36">
      <c r="A155">
        <v>51</v>
      </c>
      <c r="B155" t="s">
        <v>566</v>
      </c>
      <c r="C155">
        <f>_xlfn.XLOOKUP(D155,Picklists!A:A,Picklists!B:B)</f>
        <v>5</v>
      </c>
      <c r="D155" t="s">
        <v>29</v>
      </c>
      <c r="E155" t="s">
        <v>81</v>
      </c>
      <c r="F155" t="s">
        <v>27</v>
      </c>
      <c r="G155" t="s">
        <v>567</v>
      </c>
      <c r="H155" t="s">
        <v>568</v>
      </c>
      <c r="I155" s="5">
        <v>0</v>
      </c>
      <c r="J155" s="5">
        <v>1</v>
      </c>
      <c r="K155" s="5">
        <v>0</v>
      </c>
      <c r="L155" s="5">
        <v>0</v>
      </c>
      <c r="M155" s="5">
        <v>1</v>
      </c>
      <c r="N155" s="5">
        <v>0</v>
      </c>
      <c r="O155" s="5">
        <v>0</v>
      </c>
      <c r="P155" s="5">
        <v>0</v>
      </c>
      <c r="Q155" s="5">
        <v>0</v>
      </c>
      <c r="R155" s="6">
        <v>0</v>
      </c>
      <c r="S155" s="5">
        <v>0</v>
      </c>
      <c r="T155" s="5">
        <v>0</v>
      </c>
      <c r="U155" s="5">
        <v>0</v>
      </c>
      <c r="V155" s="5">
        <v>0</v>
      </c>
      <c r="W155" s="5">
        <v>0</v>
      </c>
      <c r="X155" s="5">
        <v>0</v>
      </c>
      <c r="Y155" s="5">
        <v>0</v>
      </c>
      <c r="Z155" s="5">
        <v>0</v>
      </c>
      <c r="AA155" s="5">
        <v>0</v>
      </c>
      <c r="AB155" s="5">
        <v>0</v>
      </c>
      <c r="AC155" s="5">
        <v>0</v>
      </c>
      <c r="AD155" s="5">
        <v>1</v>
      </c>
      <c r="AE155" s="5">
        <v>0</v>
      </c>
      <c r="AF155" s="5">
        <v>0</v>
      </c>
      <c r="AG155" s="5">
        <v>0</v>
      </c>
      <c r="AH155" s="5">
        <v>0</v>
      </c>
      <c r="AI155" s="5">
        <v>0</v>
      </c>
      <c r="AJ155" s="5">
        <v>0</v>
      </c>
    </row>
    <row r="156" spans="1:36">
      <c r="A156">
        <v>24</v>
      </c>
      <c r="B156" t="s">
        <v>569</v>
      </c>
      <c r="C156">
        <f>_xlfn.XLOOKUP(D156,Picklists!A:A,Picklists!B:B)</f>
        <v>1</v>
      </c>
      <c r="D156" t="s">
        <v>10</v>
      </c>
      <c r="E156" t="s">
        <v>25</v>
      </c>
      <c r="F156" t="s">
        <v>44</v>
      </c>
      <c r="G156" t="s">
        <v>570</v>
      </c>
      <c r="H156" t="s">
        <v>571</v>
      </c>
      <c r="I156" s="5">
        <v>0</v>
      </c>
      <c r="J156" s="5">
        <v>0</v>
      </c>
      <c r="K156" s="5">
        <v>0</v>
      </c>
      <c r="L156" s="5">
        <v>0</v>
      </c>
      <c r="M156" s="5">
        <v>1</v>
      </c>
      <c r="N156" s="5">
        <v>0</v>
      </c>
      <c r="O156" s="5">
        <v>0</v>
      </c>
      <c r="P156" s="5">
        <v>0</v>
      </c>
      <c r="Q156" s="5">
        <v>0</v>
      </c>
      <c r="R156" s="6">
        <v>0</v>
      </c>
      <c r="S156" s="5">
        <v>0</v>
      </c>
      <c r="T156" s="5">
        <v>0</v>
      </c>
      <c r="U156" s="5">
        <v>0</v>
      </c>
      <c r="V156" s="5">
        <v>0</v>
      </c>
      <c r="W156" s="5">
        <v>0</v>
      </c>
      <c r="X156" s="5">
        <v>0</v>
      </c>
      <c r="Y156" s="5">
        <v>0</v>
      </c>
      <c r="Z156" s="5">
        <v>0</v>
      </c>
      <c r="AA156" s="5">
        <v>0</v>
      </c>
      <c r="AB156" s="5">
        <v>0</v>
      </c>
      <c r="AC156" s="5">
        <v>0</v>
      </c>
      <c r="AD156" s="5">
        <v>0</v>
      </c>
      <c r="AE156" s="5">
        <v>1</v>
      </c>
      <c r="AF156" s="5">
        <v>0</v>
      </c>
      <c r="AG156" s="5">
        <v>0</v>
      </c>
      <c r="AH156" s="5">
        <v>0</v>
      </c>
      <c r="AI156" s="5">
        <v>0</v>
      </c>
      <c r="AJ156" s="5">
        <v>0</v>
      </c>
    </row>
    <row r="157" spans="1:36">
      <c r="A157">
        <v>168</v>
      </c>
      <c r="B157" t="s">
        <v>572</v>
      </c>
      <c r="C157">
        <f>_xlfn.XLOOKUP(D157,Picklists!A:A,Picklists!B:B)</f>
        <v>2</v>
      </c>
      <c r="D157" t="s">
        <v>15</v>
      </c>
      <c r="E157" t="s">
        <v>573</v>
      </c>
      <c r="F157" t="s">
        <v>44</v>
      </c>
      <c r="G157" t="s">
        <v>574</v>
      </c>
      <c r="H157" t="s">
        <v>575</v>
      </c>
      <c r="I157" s="5">
        <v>0</v>
      </c>
      <c r="J157" s="5">
        <v>0</v>
      </c>
      <c r="K157" s="5">
        <v>0</v>
      </c>
      <c r="L157" s="5">
        <v>0</v>
      </c>
      <c r="M157" s="5">
        <v>0</v>
      </c>
      <c r="N157" s="5">
        <v>0</v>
      </c>
      <c r="O157" s="5">
        <v>0</v>
      </c>
      <c r="P157" s="5">
        <v>1</v>
      </c>
      <c r="Q157" s="5">
        <v>1</v>
      </c>
      <c r="R157" s="6">
        <v>1</v>
      </c>
      <c r="S157" s="5">
        <v>0</v>
      </c>
      <c r="T157" s="5">
        <v>0</v>
      </c>
      <c r="U157" s="5">
        <v>0</v>
      </c>
      <c r="V157" s="5">
        <v>0</v>
      </c>
      <c r="W157" s="5">
        <v>0</v>
      </c>
      <c r="X157" s="5">
        <v>0</v>
      </c>
      <c r="Y157" s="5">
        <v>0</v>
      </c>
      <c r="Z157" s="5">
        <v>0</v>
      </c>
      <c r="AA157" s="5">
        <v>0</v>
      </c>
      <c r="AB157" s="5">
        <v>0</v>
      </c>
      <c r="AC157" s="5">
        <v>0</v>
      </c>
      <c r="AD157" s="5">
        <v>0</v>
      </c>
      <c r="AE157" s="5">
        <v>1</v>
      </c>
      <c r="AF157" s="5">
        <v>0</v>
      </c>
      <c r="AG157" s="5">
        <v>0</v>
      </c>
      <c r="AH157" s="5">
        <v>0</v>
      </c>
      <c r="AI157" s="5">
        <v>0</v>
      </c>
      <c r="AJ157" s="5">
        <v>0</v>
      </c>
    </row>
    <row r="158" spans="1:36">
      <c r="A158">
        <v>111</v>
      </c>
      <c r="B158" t="s">
        <v>576</v>
      </c>
      <c r="C158">
        <f>_xlfn.XLOOKUP(D158,Picklists!A:A,Picklists!B:B)</f>
        <v>2</v>
      </c>
      <c r="D158" t="s">
        <v>15</v>
      </c>
      <c r="E158" t="s">
        <v>577</v>
      </c>
      <c r="F158" t="s">
        <v>44</v>
      </c>
      <c r="G158" t="s">
        <v>454</v>
      </c>
      <c r="H158" t="s">
        <v>578</v>
      </c>
      <c r="I158" s="5">
        <v>0</v>
      </c>
      <c r="J158" s="5">
        <v>1</v>
      </c>
      <c r="K158" s="5">
        <v>0</v>
      </c>
      <c r="L158" s="5">
        <v>1</v>
      </c>
      <c r="M158" s="5">
        <v>0</v>
      </c>
      <c r="N158" s="5">
        <v>0</v>
      </c>
      <c r="O158" s="5">
        <v>1</v>
      </c>
      <c r="P158" s="5">
        <v>0</v>
      </c>
      <c r="Q158" s="5">
        <v>0</v>
      </c>
      <c r="R158" s="6">
        <v>0</v>
      </c>
      <c r="S158" s="5">
        <v>0</v>
      </c>
      <c r="T158" s="5">
        <v>0</v>
      </c>
      <c r="U158" s="5">
        <v>0</v>
      </c>
      <c r="V158" s="5">
        <v>0</v>
      </c>
      <c r="W158" s="5">
        <v>0</v>
      </c>
      <c r="X158" s="5">
        <v>0</v>
      </c>
      <c r="Y158" s="5">
        <v>0</v>
      </c>
      <c r="Z158" s="5">
        <v>0</v>
      </c>
      <c r="AA158" s="5">
        <v>0</v>
      </c>
      <c r="AB158" s="5">
        <v>0</v>
      </c>
      <c r="AC158" s="5">
        <v>0</v>
      </c>
      <c r="AD158" s="5">
        <v>0</v>
      </c>
      <c r="AE158" s="5">
        <v>1</v>
      </c>
      <c r="AF158" s="5">
        <v>0</v>
      </c>
      <c r="AG158" s="5">
        <v>0</v>
      </c>
      <c r="AH158" s="5">
        <v>0</v>
      </c>
      <c r="AI158" s="5">
        <v>0</v>
      </c>
      <c r="AJ158" s="5">
        <v>1</v>
      </c>
    </row>
    <row r="159" spans="1:36">
      <c r="A159">
        <v>178</v>
      </c>
      <c r="B159" t="s">
        <v>579</v>
      </c>
      <c r="C159">
        <f>_xlfn.XLOOKUP(D159,Picklists!A:A,Picklists!B:B)</f>
        <v>2</v>
      </c>
      <c r="D159" t="s">
        <v>15</v>
      </c>
      <c r="E159" t="s">
        <v>580</v>
      </c>
      <c r="F159" t="s">
        <v>44</v>
      </c>
      <c r="G159" t="s">
        <v>158</v>
      </c>
      <c r="H159" t="s">
        <v>581</v>
      </c>
      <c r="I159" s="5">
        <v>0</v>
      </c>
      <c r="J159" s="5">
        <v>0</v>
      </c>
      <c r="K159" s="5">
        <v>0</v>
      </c>
      <c r="L159" s="5">
        <v>0</v>
      </c>
      <c r="M159" s="5">
        <v>0</v>
      </c>
      <c r="N159" s="5">
        <v>0</v>
      </c>
      <c r="O159" s="5">
        <v>0</v>
      </c>
      <c r="P159" s="5">
        <v>1</v>
      </c>
      <c r="Q159" s="5">
        <v>1</v>
      </c>
      <c r="R159" s="6">
        <v>0</v>
      </c>
      <c r="S159" s="5">
        <v>0</v>
      </c>
      <c r="T159" s="5">
        <v>0</v>
      </c>
      <c r="U159" s="5">
        <v>0</v>
      </c>
      <c r="V159" s="5">
        <v>0</v>
      </c>
      <c r="W159" s="5">
        <v>0</v>
      </c>
      <c r="X159" s="5">
        <v>0</v>
      </c>
      <c r="Y159" s="5">
        <v>0</v>
      </c>
      <c r="Z159" s="5">
        <v>0</v>
      </c>
      <c r="AA159" s="5">
        <v>0</v>
      </c>
      <c r="AB159" s="5">
        <v>0</v>
      </c>
      <c r="AC159" s="5">
        <v>0</v>
      </c>
      <c r="AD159" s="5">
        <v>0</v>
      </c>
      <c r="AE159" s="5">
        <v>1</v>
      </c>
      <c r="AF159" s="5">
        <v>0</v>
      </c>
      <c r="AG159" s="5">
        <v>0</v>
      </c>
      <c r="AH159" s="5">
        <v>0</v>
      </c>
      <c r="AI159" s="5">
        <v>0</v>
      </c>
      <c r="AJ159" s="5">
        <v>0</v>
      </c>
    </row>
    <row r="160" spans="1:36">
      <c r="A160">
        <v>126</v>
      </c>
      <c r="B160" t="s">
        <v>582</v>
      </c>
      <c r="C160">
        <f>_xlfn.XLOOKUP(D160,Picklists!A:A,Picklists!B:B)</f>
        <v>2</v>
      </c>
      <c r="D160" t="s">
        <v>15</v>
      </c>
      <c r="E160" t="s">
        <v>583</v>
      </c>
      <c r="F160" t="s">
        <v>44</v>
      </c>
      <c r="G160" t="s">
        <v>584</v>
      </c>
      <c r="H160" t="s">
        <v>585</v>
      </c>
      <c r="I160" s="5">
        <v>1</v>
      </c>
      <c r="J160" s="5">
        <v>0</v>
      </c>
      <c r="K160" s="5">
        <v>0</v>
      </c>
      <c r="L160" s="5">
        <v>0</v>
      </c>
      <c r="M160" s="5">
        <v>0</v>
      </c>
      <c r="N160" s="5">
        <v>0</v>
      </c>
      <c r="O160" s="5">
        <v>0</v>
      </c>
      <c r="P160" s="5">
        <v>0</v>
      </c>
      <c r="Q160" s="5">
        <v>1</v>
      </c>
      <c r="R160" s="6">
        <v>0</v>
      </c>
      <c r="S160" s="5">
        <v>0</v>
      </c>
      <c r="T160" s="5">
        <v>0</v>
      </c>
      <c r="U160" s="5">
        <v>0</v>
      </c>
      <c r="V160" s="5">
        <v>0</v>
      </c>
      <c r="W160" s="5">
        <v>0</v>
      </c>
      <c r="X160" s="5">
        <v>0</v>
      </c>
      <c r="Y160" s="5">
        <v>0</v>
      </c>
      <c r="Z160" s="5">
        <v>0</v>
      </c>
      <c r="AA160" s="5">
        <v>0</v>
      </c>
      <c r="AB160" s="5">
        <v>0</v>
      </c>
      <c r="AC160" s="5">
        <v>0</v>
      </c>
      <c r="AD160" s="5">
        <v>0</v>
      </c>
      <c r="AE160" s="5">
        <v>1</v>
      </c>
      <c r="AF160" s="5">
        <v>0</v>
      </c>
      <c r="AG160" s="5">
        <v>0</v>
      </c>
      <c r="AH160" s="5">
        <v>0</v>
      </c>
      <c r="AI160" s="5">
        <v>0</v>
      </c>
      <c r="AJ160" s="5">
        <v>0</v>
      </c>
    </row>
    <row r="161" spans="1:36">
      <c r="A161">
        <v>90</v>
      </c>
      <c r="B161" t="s">
        <v>586</v>
      </c>
      <c r="C161">
        <f>_xlfn.XLOOKUP(D161,Picklists!A:A,Picklists!B:B)</f>
        <v>2</v>
      </c>
      <c r="D161" t="s">
        <v>15</v>
      </c>
      <c r="E161" t="s">
        <v>42</v>
      </c>
      <c r="F161" t="s">
        <v>44</v>
      </c>
      <c r="G161" t="s">
        <v>570</v>
      </c>
      <c r="H161" t="s">
        <v>587</v>
      </c>
      <c r="I161" s="5">
        <v>0</v>
      </c>
      <c r="J161" s="5">
        <v>0</v>
      </c>
      <c r="K161" s="5">
        <v>0</v>
      </c>
      <c r="L161" s="5">
        <v>0</v>
      </c>
      <c r="M161" s="5">
        <v>0</v>
      </c>
      <c r="N161" s="5">
        <v>0</v>
      </c>
      <c r="O161" s="5">
        <v>0</v>
      </c>
      <c r="P161" s="5">
        <v>0</v>
      </c>
      <c r="Q161" s="5">
        <v>1</v>
      </c>
      <c r="R161" s="6">
        <v>0</v>
      </c>
      <c r="S161" s="5">
        <v>0</v>
      </c>
      <c r="T161" s="5">
        <v>0</v>
      </c>
      <c r="U161" s="5">
        <v>0</v>
      </c>
      <c r="V161" s="5">
        <v>0</v>
      </c>
      <c r="W161" s="5">
        <v>0</v>
      </c>
      <c r="X161" s="5">
        <v>0</v>
      </c>
      <c r="Y161" s="5">
        <v>0</v>
      </c>
      <c r="Z161" s="5">
        <v>0</v>
      </c>
      <c r="AA161" s="5">
        <v>0</v>
      </c>
      <c r="AB161" s="5">
        <v>0</v>
      </c>
      <c r="AC161" s="5">
        <v>0</v>
      </c>
      <c r="AD161" s="5">
        <v>0</v>
      </c>
      <c r="AE161" s="5">
        <v>1</v>
      </c>
      <c r="AF161" s="5">
        <v>0</v>
      </c>
      <c r="AG161" s="5">
        <v>0</v>
      </c>
      <c r="AH161" s="5">
        <v>0</v>
      </c>
      <c r="AI161" s="5">
        <v>0</v>
      </c>
      <c r="AJ161" s="5">
        <v>0</v>
      </c>
    </row>
    <row r="162" spans="1:36">
      <c r="A162">
        <v>82</v>
      </c>
      <c r="B162" t="s">
        <v>588</v>
      </c>
      <c r="C162">
        <f>_xlfn.XLOOKUP(D162,Picklists!A:A,Picklists!B:B)</f>
        <v>3</v>
      </c>
      <c r="D162" t="s">
        <v>20</v>
      </c>
      <c r="E162" t="s">
        <v>589</v>
      </c>
      <c r="F162" t="s">
        <v>44</v>
      </c>
      <c r="G162" t="s">
        <v>224</v>
      </c>
      <c r="H162" t="s">
        <v>590</v>
      </c>
      <c r="I162" s="5">
        <v>1</v>
      </c>
      <c r="J162" s="5">
        <v>0</v>
      </c>
      <c r="K162" s="5">
        <v>0</v>
      </c>
      <c r="L162" s="5">
        <v>1</v>
      </c>
      <c r="M162" s="5">
        <v>0</v>
      </c>
      <c r="N162" s="5">
        <v>0</v>
      </c>
      <c r="O162" s="5">
        <v>0</v>
      </c>
      <c r="P162" s="5">
        <v>0</v>
      </c>
      <c r="Q162" s="5">
        <v>1</v>
      </c>
      <c r="R162" s="6">
        <v>1</v>
      </c>
      <c r="S162" s="5">
        <v>0</v>
      </c>
      <c r="T162" s="5">
        <v>0</v>
      </c>
      <c r="U162" s="5">
        <v>0</v>
      </c>
      <c r="V162" s="5">
        <v>0</v>
      </c>
      <c r="W162" s="5">
        <v>0</v>
      </c>
      <c r="X162" s="5">
        <v>0</v>
      </c>
      <c r="Y162" s="5">
        <v>0</v>
      </c>
      <c r="Z162" s="5">
        <v>0</v>
      </c>
      <c r="AA162" s="5">
        <v>0</v>
      </c>
      <c r="AB162" s="5">
        <v>0</v>
      </c>
      <c r="AC162" s="5">
        <v>0</v>
      </c>
      <c r="AD162" s="5">
        <v>0</v>
      </c>
      <c r="AE162" s="5">
        <v>1</v>
      </c>
      <c r="AF162" s="5">
        <v>0</v>
      </c>
      <c r="AG162" s="5">
        <v>0</v>
      </c>
      <c r="AH162" s="5">
        <v>0</v>
      </c>
      <c r="AI162" s="5">
        <v>0</v>
      </c>
      <c r="AJ162" s="5">
        <v>0</v>
      </c>
    </row>
    <row r="163" spans="1:36">
      <c r="A163">
        <v>5</v>
      </c>
      <c r="B163" t="s">
        <v>591</v>
      </c>
      <c r="C163">
        <f>_xlfn.XLOOKUP(D163,Picklists!A:A,Picklists!B:B)</f>
        <v>3</v>
      </c>
      <c r="D163" t="s">
        <v>20</v>
      </c>
      <c r="E163" t="s">
        <v>546</v>
      </c>
      <c r="F163" t="s">
        <v>44</v>
      </c>
      <c r="G163" t="s">
        <v>570</v>
      </c>
      <c r="H163" t="s">
        <v>592</v>
      </c>
      <c r="I163" s="5">
        <v>0</v>
      </c>
      <c r="J163" s="5">
        <v>0</v>
      </c>
      <c r="K163" s="5">
        <v>0</v>
      </c>
      <c r="L163" s="5">
        <v>0</v>
      </c>
      <c r="M163" s="5">
        <v>1</v>
      </c>
      <c r="N163" s="5">
        <v>1</v>
      </c>
      <c r="O163" s="5">
        <v>0</v>
      </c>
      <c r="P163" s="5">
        <v>0</v>
      </c>
      <c r="Q163" s="5">
        <v>0</v>
      </c>
      <c r="R163" s="6">
        <v>0</v>
      </c>
      <c r="S163" s="5">
        <v>0</v>
      </c>
      <c r="T163" s="5">
        <v>0</v>
      </c>
      <c r="U163" s="5">
        <v>0</v>
      </c>
      <c r="V163" s="5">
        <v>0</v>
      </c>
      <c r="W163" s="5">
        <v>0</v>
      </c>
      <c r="X163" s="5">
        <v>0</v>
      </c>
      <c r="Y163" s="5">
        <v>0</v>
      </c>
      <c r="Z163" s="5">
        <v>0</v>
      </c>
      <c r="AA163" s="5">
        <v>0</v>
      </c>
      <c r="AB163" s="5">
        <v>0</v>
      </c>
      <c r="AC163" s="5">
        <v>0</v>
      </c>
      <c r="AD163" s="5">
        <v>0</v>
      </c>
      <c r="AE163" s="5">
        <v>1</v>
      </c>
      <c r="AF163" s="5">
        <v>0</v>
      </c>
      <c r="AG163" s="5">
        <v>0</v>
      </c>
      <c r="AH163" s="5">
        <v>0</v>
      </c>
      <c r="AI163" s="5">
        <v>0</v>
      </c>
      <c r="AJ163" s="5">
        <v>0</v>
      </c>
    </row>
    <row r="164" spans="1:36">
      <c r="A164">
        <v>169</v>
      </c>
      <c r="B164" t="s">
        <v>593</v>
      </c>
      <c r="C164">
        <f>_xlfn.XLOOKUP(D164,Picklists!A:A,Picklists!B:B)</f>
        <v>3</v>
      </c>
      <c r="D164" t="s">
        <v>20</v>
      </c>
      <c r="E164" t="s">
        <v>583</v>
      </c>
      <c r="F164" t="s">
        <v>44</v>
      </c>
      <c r="G164" t="s">
        <v>594</v>
      </c>
      <c r="H164" t="s">
        <v>595</v>
      </c>
      <c r="I164" s="5">
        <v>1</v>
      </c>
      <c r="J164" s="5">
        <v>0</v>
      </c>
      <c r="K164" s="5">
        <v>0</v>
      </c>
      <c r="L164" s="5">
        <v>0</v>
      </c>
      <c r="M164" s="5">
        <v>0</v>
      </c>
      <c r="N164" s="5">
        <v>0</v>
      </c>
      <c r="O164" s="5">
        <v>0</v>
      </c>
      <c r="P164" s="5">
        <v>0</v>
      </c>
      <c r="Q164" s="5">
        <v>1</v>
      </c>
      <c r="R164" s="6">
        <v>0</v>
      </c>
      <c r="S164" s="5">
        <v>0</v>
      </c>
      <c r="T164" s="5">
        <v>0</v>
      </c>
      <c r="U164" s="5">
        <v>0</v>
      </c>
      <c r="V164" s="5">
        <v>0</v>
      </c>
      <c r="W164" s="5">
        <v>0</v>
      </c>
      <c r="X164" s="5">
        <v>0</v>
      </c>
      <c r="Y164" s="5">
        <v>0</v>
      </c>
      <c r="Z164" s="5">
        <v>0</v>
      </c>
      <c r="AA164" s="5">
        <v>0</v>
      </c>
      <c r="AB164" s="5">
        <v>0</v>
      </c>
      <c r="AC164" s="5">
        <v>0</v>
      </c>
      <c r="AD164" s="5">
        <v>0</v>
      </c>
      <c r="AE164" s="5">
        <v>1</v>
      </c>
      <c r="AF164" s="5">
        <v>0</v>
      </c>
      <c r="AG164" s="5">
        <v>0</v>
      </c>
      <c r="AH164" s="5">
        <v>0</v>
      </c>
      <c r="AI164" s="5">
        <v>0</v>
      </c>
      <c r="AJ164" s="5">
        <v>0</v>
      </c>
    </row>
    <row r="165" spans="1:36">
      <c r="A165">
        <v>179</v>
      </c>
      <c r="B165" t="s">
        <v>596</v>
      </c>
      <c r="C165">
        <f>_xlfn.XLOOKUP(D165,Picklists!A:A,Picklists!B:B)</f>
        <v>4</v>
      </c>
      <c r="D165" t="s">
        <v>24</v>
      </c>
      <c r="E165" t="s">
        <v>583</v>
      </c>
      <c r="F165" t="s">
        <v>44</v>
      </c>
      <c r="G165" t="s">
        <v>597</v>
      </c>
      <c r="H165" t="s">
        <v>598</v>
      </c>
      <c r="I165" s="5">
        <v>1</v>
      </c>
      <c r="J165" s="5">
        <v>0</v>
      </c>
      <c r="K165" s="5">
        <v>0</v>
      </c>
      <c r="L165" s="5">
        <v>0</v>
      </c>
      <c r="M165" s="5">
        <v>0</v>
      </c>
      <c r="N165" s="5">
        <v>0</v>
      </c>
      <c r="O165" s="5">
        <v>0</v>
      </c>
      <c r="P165" s="5">
        <v>0</v>
      </c>
      <c r="Q165" s="5">
        <v>1</v>
      </c>
      <c r="R165" s="6">
        <v>0</v>
      </c>
      <c r="S165" s="5">
        <v>0</v>
      </c>
      <c r="T165" s="5">
        <v>0</v>
      </c>
      <c r="U165" s="5">
        <v>0</v>
      </c>
      <c r="V165" s="5">
        <v>0</v>
      </c>
      <c r="W165" s="5">
        <v>0</v>
      </c>
      <c r="X165" s="5">
        <v>0</v>
      </c>
      <c r="Y165" s="5">
        <v>0</v>
      </c>
      <c r="Z165" s="5">
        <v>0</v>
      </c>
      <c r="AA165" s="5">
        <v>0</v>
      </c>
      <c r="AB165" s="5">
        <v>0</v>
      </c>
      <c r="AC165" s="5">
        <v>0</v>
      </c>
      <c r="AD165" s="5">
        <v>0</v>
      </c>
      <c r="AE165" s="5">
        <v>1</v>
      </c>
      <c r="AF165" s="5">
        <v>0</v>
      </c>
      <c r="AG165" s="5">
        <v>0</v>
      </c>
      <c r="AH165" s="5">
        <v>0</v>
      </c>
      <c r="AI165" s="5">
        <v>0</v>
      </c>
      <c r="AJ165" s="5">
        <v>0</v>
      </c>
    </row>
    <row r="166" spans="1:36">
      <c r="A166">
        <v>163</v>
      </c>
      <c r="B166" t="s">
        <v>599</v>
      </c>
      <c r="C166">
        <f>_xlfn.XLOOKUP(D166,Picklists!A:A,Picklists!B:B)</f>
        <v>4</v>
      </c>
      <c r="D166" t="s">
        <v>24</v>
      </c>
      <c r="E166" t="s">
        <v>97</v>
      </c>
      <c r="F166" t="s">
        <v>44</v>
      </c>
      <c r="G166" t="s">
        <v>600</v>
      </c>
      <c r="H166" t="s">
        <v>601</v>
      </c>
      <c r="I166" s="5">
        <v>0</v>
      </c>
      <c r="J166" s="5">
        <v>0</v>
      </c>
      <c r="K166" s="5">
        <v>0</v>
      </c>
      <c r="L166" s="5">
        <v>0</v>
      </c>
      <c r="M166" s="5">
        <v>1</v>
      </c>
      <c r="N166" s="5">
        <v>0</v>
      </c>
      <c r="O166" s="5">
        <v>0</v>
      </c>
      <c r="P166" s="5">
        <v>0</v>
      </c>
      <c r="Q166" s="5">
        <v>1</v>
      </c>
      <c r="R166" s="6">
        <v>0</v>
      </c>
      <c r="S166" s="5">
        <v>0</v>
      </c>
      <c r="T166" s="5">
        <v>0</v>
      </c>
      <c r="U166" s="5">
        <v>0</v>
      </c>
      <c r="V166" s="5">
        <v>0</v>
      </c>
      <c r="W166" s="5">
        <v>0</v>
      </c>
      <c r="X166" s="5">
        <v>0</v>
      </c>
      <c r="Y166" s="5">
        <v>0</v>
      </c>
      <c r="Z166" s="5">
        <v>0</v>
      </c>
      <c r="AA166" s="5">
        <v>0</v>
      </c>
      <c r="AB166" s="5">
        <v>0</v>
      </c>
      <c r="AC166" s="5">
        <v>0</v>
      </c>
      <c r="AD166" s="5">
        <v>0</v>
      </c>
      <c r="AE166" s="5">
        <v>1</v>
      </c>
      <c r="AF166" s="5">
        <v>0</v>
      </c>
      <c r="AG166" s="5">
        <v>0</v>
      </c>
      <c r="AH166" s="5">
        <v>0</v>
      </c>
      <c r="AI166" s="5">
        <v>0</v>
      </c>
      <c r="AJ166" s="5">
        <v>0</v>
      </c>
    </row>
    <row r="167" spans="1:36">
      <c r="A167">
        <v>7</v>
      </c>
      <c r="B167" t="s">
        <v>602</v>
      </c>
      <c r="C167">
        <f>_xlfn.XLOOKUP(D167,Picklists!A:A,Picklists!B:B)</f>
        <v>4</v>
      </c>
      <c r="D167" t="s">
        <v>24</v>
      </c>
      <c r="E167" t="s">
        <v>208</v>
      </c>
      <c r="F167" t="s">
        <v>44</v>
      </c>
      <c r="G167" t="s">
        <v>570</v>
      </c>
      <c r="H167" t="s">
        <v>603</v>
      </c>
      <c r="I167" s="5">
        <v>0</v>
      </c>
      <c r="J167" s="5">
        <v>0</v>
      </c>
      <c r="K167" s="5">
        <v>0</v>
      </c>
      <c r="L167" s="5">
        <v>0</v>
      </c>
      <c r="M167" s="5">
        <v>0</v>
      </c>
      <c r="N167" s="5">
        <v>1</v>
      </c>
      <c r="O167" s="5">
        <v>0</v>
      </c>
      <c r="P167" s="5">
        <v>0</v>
      </c>
      <c r="Q167" s="5">
        <v>1</v>
      </c>
      <c r="R167" s="6">
        <v>0</v>
      </c>
      <c r="S167" s="5">
        <v>0</v>
      </c>
      <c r="T167" s="5">
        <v>0</v>
      </c>
      <c r="U167" s="5">
        <v>0</v>
      </c>
      <c r="V167" s="5">
        <v>0</v>
      </c>
      <c r="W167" s="5">
        <v>0</v>
      </c>
      <c r="X167" s="5">
        <v>0</v>
      </c>
      <c r="Y167" s="5">
        <v>0</v>
      </c>
      <c r="Z167" s="5">
        <v>0</v>
      </c>
      <c r="AA167" s="5">
        <v>0</v>
      </c>
      <c r="AB167" s="5">
        <v>0</v>
      </c>
      <c r="AC167" s="5">
        <v>0</v>
      </c>
      <c r="AD167" s="5">
        <v>0</v>
      </c>
      <c r="AE167" s="5">
        <v>1</v>
      </c>
      <c r="AF167" s="5">
        <v>0</v>
      </c>
      <c r="AG167" s="5">
        <v>0</v>
      </c>
      <c r="AH167" s="5">
        <v>0</v>
      </c>
      <c r="AI167" s="5">
        <v>0</v>
      </c>
      <c r="AJ167" s="5">
        <v>0</v>
      </c>
    </row>
    <row r="168" spans="1:36">
      <c r="A168">
        <v>29</v>
      </c>
      <c r="B168" t="s">
        <v>604</v>
      </c>
      <c r="C168">
        <f>_xlfn.XLOOKUP(D168,Picklists!A:A,Picklists!B:B)</f>
        <v>4</v>
      </c>
      <c r="D168" t="s">
        <v>24</v>
      </c>
      <c r="E168" t="s">
        <v>577</v>
      </c>
      <c r="F168" t="s">
        <v>44</v>
      </c>
      <c r="G168" t="s">
        <v>454</v>
      </c>
      <c r="H168" t="s">
        <v>605</v>
      </c>
      <c r="I168" s="5">
        <v>0</v>
      </c>
      <c r="J168" s="5">
        <v>1</v>
      </c>
      <c r="K168" s="5">
        <v>0</v>
      </c>
      <c r="L168" s="5">
        <v>1</v>
      </c>
      <c r="M168" s="5">
        <v>0</v>
      </c>
      <c r="N168" s="5">
        <v>0</v>
      </c>
      <c r="O168" s="5">
        <v>1</v>
      </c>
      <c r="P168" s="5">
        <v>0</v>
      </c>
      <c r="Q168" s="5">
        <v>0</v>
      </c>
      <c r="R168" s="6">
        <v>0</v>
      </c>
      <c r="S168" s="5">
        <v>0</v>
      </c>
      <c r="T168" s="5">
        <v>0</v>
      </c>
      <c r="U168" s="5">
        <v>0</v>
      </c>
      <c r="V168" s="5">
        <v>0</v>
      </c>
      <c r="W168" s="5">
        <v>0</v>
      </c>
      <c r="X168" s="5">
        <v>0</v>
      </c>
      <c r="Y168" s="5">
        <v>0</v>
      </c>
      <c r="Z168" s="5">
        <v>0</v>
      </c>
      <c r="AA168" s="5">
        <v>0</v>
      </c>
      <c r="AB168" s="5">
        <v>0</v>
      </c>
      <c r="AC168" s="5">
        <v>0</v>
      </c>
      <c r="AD168" s="5">
        <v>0</v>
      </c>
      <c r="AE168" s="5">
        <v>1</v>
      </c>
      <c r="AF168" s="5">
        <v>0</v>
      </c>
      <c r="AG168" s="5">
        <v>0</v>
      </c>
      <c r="AH168" s="5">
        <v>0</v>
      </c>
      <c r="AI168" s="5">
        <v>0</v>
      </c>
      <c r="AJ168" s="5">
        <v>1</v>
      </c>
    </row>
    <row r="169" spans="1:36">
      <c r="A169">
        <v>106</v>
      </c>
      <c r="B169" t="s">
        <v>606</v>
      </c>
      <c r="C169">
        <f>_xlfn.XLOOKUP(D169,Picklists!A:A,Picklists!B:B)</f>
        <v>4</v>
      </c>
      <c r="D169" t="s">
        <v>24</v>
      </c>
      <c r="E169" t="s">
        <v>97</v>
      </c>
      <c r="F169" t="s">
        <v>44</v>
      </c>
      <c r="G169" t="s">
        <v>607</v>
      </c>
      <c r="H169" t="s">
        <v>608</v>
      </c>
      <c r="I169" s="5">
        <v>0</v>
      </c>
      <c r="J169" s="5">
        <v>0</v>
      </c>
      <c r="K169" s="5">
        <v>0</v>
      </c>
      <c r="L169" s="5">
        <v>0</v>
      </c>
      <c r="M169" s="5">
        <v>1</v>
      </c>
      <c r="N169" s="5">
        <v>0</v>
      </c>
      <c r="O169" s="5">
        <v>0</v>
      </c>
      <c r="P169" s="5">
        <v>0</v>
      </c>
      <c r="Q169" s="5">
        <v>1</v>
      </c>
      <c r="R169" s="6">
        <v>0</v>
      </c>
      <c r="S169" s="5">
        <v>0</v>
      </c>
      <c r="T169" s="5">
        <v>0</v>
      </c>
      <c r="U169" s="5">
        <v>0</v>
      </c>
      <c r="V169" s="5">
        <v>0</v>
      </c>
      <c r="W169" s="5">
        <v>0</v>
      </c>
      <c r="X169" s="5">
        <v>0</v>
      </c>
      <c r="Y169" s="5">
        <v>0</v>
      </c>
      <c r="Z169" s="5">
        <v>0</v>
      </c>
      <c r="AA169" s="5">
        <v>0</v>
      </c>
      <c r="AB169" s="5">
        <v>0</v>
      </c>
      <c r="AC169" s="5">
        <v>0</v>
      </c>
      <c r="AD169" s="5">
        <v>0</v>
      </c>
      <c r="AE169" s="5">
        <v>1</v>
      </c>
      <c r="AF169" s="5">
        <v>0</v>
      </c>
      <c r="AG169" s="5">
        <v>0</v>
      </c>
      <c r="AH169" s="5">
        <v>0</v>
      </c>
      <c r="AI169" s="5">
        <v>0</v>
      </c>
      <c r="AJ169" s="5">
        <v>1</v>
      </c>
    </row>
    <row r="170" spans="1:36">
      <c r="A170">
        <v>66</v>
      </c>
      <c r="B170" t="s">
        <v>609</v>
      </c>
      <c r="C170">
        <f>_xlfn.XLOOKUP(D170,Picklists!A:A,Picklists!B:B)</f>
        <v>5</v>
      </c>
      <c r="D170" t="s">
        <v>29</v>
      </c>
      <c r="E170" t="s">
        <v>208</v>
      </c>
      <c r="F170" t="s">
        <v>44</v>
      </c>
      <c r="G170" t="s">
        <v>610</v>
      </c>
      <c r="H170" t="s">
        <v>611</v>
      </c>
      <c r="I170" s="5">
        <v>0</v>
      </c>
      <c r="J170" s="5">
        <v>0</v>
      </c>
      <c r="K170" s="5">
        <v>0</v>
      </c>
      <c r="L170" s="5">
        <v>0</v>
      </c>
      <c r="M170" s="5">
        <v>0</v>
      </c>
      <c r="N170" s="5">
        <v>1</v>
      </c>
      <c r="O170" s="5">
        <v>0</v>
      </c>
      <c r="P170" s="5">
        <v>0</v>
      </c>
      <c r="Q170" s="5">
        <v>1</v>
      </c>
      <c r="R170" s="6">
        <v>0</v>
      </c>
      <c r="S170" s="5">
        <v>0</v>
      </c>
      <c r="T170" s="5">
        <v>0</v>
      </c>
      <c r="U170" s="5">
        <v>0</v>
      </c>
      <c r="V170" s="5">
        <v>0</v>
      </c>
      <c r="W170" s="5">
        <v>0</v>
      </c>
      <c r="X170" s="5">
        <v>0</v>
      </c>
      <c r="Y170" s="5">
        <v>0</v>
      </c>
      <c r="Z170" s="5">
        <v>0</v>
      </c>
      <c r="AA170" s="5">
        <v>0</v>
      </c>
      <c r="AB170" s="5">
        <v>0</v>
      </c>
      <c r="AC170" s="5">
        <v>0</v>
      </c>
      <c r="AD170" s="5">
        <v>0</v>
      </c>
      <c r="AE170" s="5">
        <v>1</v>
      </c>
      <c r="AF170" s="5">
        <v>0</v>
      </c>
      <c r="AG170" s="5">
        <v>0</v>
      </c>
      <c r="AH170" s="5">
        <v>0</v>
      </c>
      <c r="AI170" s="5">
        <v>0</v>
      </c>
      <c r="AJ170" s="5">
        <v>1</v>
      </c>
    </row>
    <row r="171" spans="1:36">
      <c r="A171">
        <v>113</v>
      </c>
      <c r="B171" t="s">
        <v>612</v>
      </c>
      <c r="C171">
        <f>_xlfn.XLOOKUP(D171,Picklists!A:A,Picklists!B:B)</f>
        <v>5</v>
      </c>
      <c r="D171" t="s">
        <v>29</v>
      </c>
      <c r="E171" t="s">
        <v>93</v>
      </c>
      <c r="F171" t="s">
        <v>44</v>
      </c>
      <c r="G171" t="s">
        <v>613</v>
      </c>
      <c r="H171" t="s">
        <v>614</v>
      </c>
      <c r="I171" s="5">
        <v>0</v>
      </c>
      <c r="J171" s="5">
        <v>0</v>
      </c>
      <c r="K171" s="5">
        <v>0</v>
      </c>
      <c r="L171" s="5">
        <v>0</v>
      </c>
      <c r="M171" s="5">
        <v>1</v>
      </c>
      <c r="N171" s="5">
        <v>1</v>
      </c>
      <c r="O171" s="5">
        <v>0</v>
      </c>
      <c r="P171" s="5">
        <v>0</v>
      </c>
      <c r="Q171" s="5">
        <v>1</v>
      </c>
      <c r="R171" s="6">
        <v>0</v>
      </c>
      <c r="S171" s="5">
        <v>0</v>
      </c>
      <c r="T171" s="5">
        <v>0</v>
      </c>
      <c r="U171" s="5">
        <v>0</v>
      </c>
      <c r="V171" s="5">
        <v>0</v>
      </c>
      <c r="W171" s="5">
        <v>0</v>
      </c>
      <c r="X171" s="5">
        <v>0</v>
      </c>
      <c r="Y171" s="5">
        <v>0</v>
      </c>
      <c r="Z171" s="5">
        <v>0</v>
      </c>
      <c r="AA171" s="5">
        <v>0</v>
      </c>
      <c r="AB171" s="5">
        <v>0</v>
      </c>
      <c r="AC171" s="5">
        <v>0</v>
      </c>
      <c r="AD171" s="5">
        <v>0</v>
      </c>
      <c r="AE171" s="5">
        <v>1</v>
      </c>
      <c r="AF171" s="5">
        <v>0</v>
      </c>
      <c r="AG171" s="5">
        <v>0</v>
      </c>
      <c r="AH171" s="5">
        <v>0</v>
      </c>
      <c r="AI171" s="5">
        <v>0</v>
      </c>
      <c r="AJ171" s="5">
        <v>0</v>
      </c>
    </row>
    <row r="172" spans="1:36">
      <c r="A172">
        <v>49</v>
      </c>
      <c r="B172" t="s">
        <v>615</v>
      </c>
      <c r="C172">
        <f>_xlfn.XLOOKUP(D172,Picklists!A:A,Picklists!B:B)</f>
        <v>5</v>
      </c>
      <c r="D172" t="s">
        <v>29</v>
      </c>
      <c r="E172" t="s">
        <v>93</v>
      </c>
      <c r="F172" t="s">
        <v>44</v>
      </c>
      <c r="G172" t="s">
        <v>616</v>
      </c>
      <c r="H172" t="s">
        <v>617</v>
      </c>
      <c r="I172" s="5">
        <v>0</v>
      </c>
      <c r="J172" s="5">
        <v>0</v>
      </c>
      <c r="K172" s="5">
        <v>0</v>
      </c>
      <c r="L172" s="5">
        <v>0</v>
      </c>
      <c r="M172" s="5">
        <v>1</v>
      </c>
      <c r="N172" s="5">
        <v>1</v>
      </c>
      <c r="O172" s="5">
        <v>0</v>
      </c>
      <c r="P172" s="5">
        <v>0</v>
      </c>
      <c r="Q172" s="5">
        <v>1</v>
      </c>
      <c r="R172" s="6">
        <v>0</v>
      </c>
      <c r="S172" s="5">
        <v>0</v>
      </c>
      <c r="T172" s="5">
        <v>0</v>
      </c>
      <c r="U172" s="5">
        <v>0</v>
      </c>
      <c r="V172" s="5">
        <v>0</v>
      </c>
      <c r="W172" s="5">
        <v>0</v>
      </c>
      <c r="X172" s="5">
        <v>0</v>
      </c>
      <c r="Y172" s="5">
        <v>0</v>
      </c>
      <c r="Z172" s="5">
        <v>0</v>
      </c>
      <c r="AA172" s="5">
        <v>0</v>
      </c>
      <c r="AB172" s="5">
        <v>0</v>
      </c>
      <c r="AC172" s="5">
        <v>0</v>
      </c>
      <c r="AD172" s="5">
        <v>0</v>
      </c>
      <c r="AE172" s="5">
        <v>1</v>
      </c>
      <c r="AF172" s="5">
        <v>0</v>
      </c>
      <c r="AG172" s="5">
        <v>0</v>
      </c>
      <c r="AH172" s="5">
        <v>0</v>
      </c>
      <c r="AI172" s="5">
        <v>0</v>
      </c>
      <c r="AJ172" s="5">
        <v>0</v>
      </c>
    </row>
    <row r="173" spans="1:36">
      <c r="A173">
        <v>48</v>
      </c>
      <c r="B173" t="s">
        <v>618</v>
      </c>
      <c r="C173">
        <f>_xlfn.XLOOKUP(D173,Picklists!A:A,Picklists!B:B)</f>
        <v>3</v>
      </c>
      <c r="D173" t="s">
        <v>20</v>
      </c>
      <c r="E173" t="s">
        <v>97</v>
      </c>
      <c r="F173" t="s">
        <v>61</v>
      </c>
      <c r="G173" t="s">
        <v>619</v>
      </c>
      <c r="H173" t="s">
        <v>620</v>
      </c>
      <c r="I173" s="5">
        <v>0</v>
      </c>
      <c r="J173" s="5">
        <v>0</v>
      </c>
      <c r="K173" s="5">
        <v>0</v>
      </c>
      <c r="L173" s="5">
        <v>0</v>
      </c>
      <c r="M173" s="5">
        <v>1</v>
      </c>
      <c r="N173" s="5">
        <v>0</v>
      </c>
      <c r="O173" s="5">
        <v>0</v>
      </c>
      <c r="P173" s="5">
        <v>0</v>
      </c>
      <c r="Q173" s="5">
        <v>1</v>
      </c>
      <c r="R173" s="6">
        <v>0</v>
      </c>
      <c r="S173" s="5">
        <v>0</v>
      </c>
      <c r="T173" s="5">
        <v>0</v>
      </c>
      <c r="U173" s="5">
        <v>0</v>
      </c>
      <c r="V173" s="5">
        <v>0</v>
      </c>
      <c r="W173" s="5">
        <v>0</v>
      </c>
      <c r="X173" s="5">
        <v>0</v>
      </c>
      <c r="Y173" s="5">
        <v>0</v>
      </c>
      <c r="Z173" s="5">
        <v>0</v>
      </c>
      <c r="AA173" s="5">
        <v>0</v>
      </c>
      <c r="AB173" s="5">
        <v>0</v>
      </c>
      <c r="AC173" s="5">
        <v>0</v>
      </c>
      <c r="AD173" s="5">
        <v>0</v>
      </c>
      <c r="AE173" s="5">
        <v>0</v>
      </c>
      <c r="AF173" s="5">
        <v>1</v>
      </c>
      <c r="AG173" s="5">
        <v>0</v>
      </c>
      <c r="AH173" s="5">
        <v>0</v>
      </c>
      <c r="AI173" s="5">
        <v>0</v>
      </c>
      <c r="AJ173" s="5">
        <v>0</v>
      </c>
    </row>
    <row r="174" spans="1:36">
      <c r="A174">
        <v>62</v>
      </c>
      <c r="B174" t="s">
        <v>621</v>
      </c>
      <c r="C174">
        <f>_xlfn.XLOOKUP(D174,Picklists!A:A,Picklists!B:B)</f>
        <v>4</v>
      </c>
      <c r="D174" t="s">
        <v>24</v>
      </c>
      <c r="E174" t="s">
        <v>622</v>
      </c>
      <c r="F174" t="s">
        <v>61</v>
      </c>
      <c r="G174" t="s">
        <v>623</v>
      </c>
      <c r="H174" t="s">
        <v>624</v>
      </c>
      <c r="I174" s="5">
        <v>0</v>
      </c>
      <c r="J174" s="5">
        <v>0</v>
      </c>
      <c r="K174" s="5">
        <v>0</v>
      </c>
      <c r="L174" s="5">
        <v>1</v>
      </c>
      <c r="M174" s="5">
        <v>0</v>
      </c>
      <c r="N174" s="5">
        <v>0</v>
      </c>
      <c r="O174" s="5">
        <v>0</v>
      </c>
      <c r="P174" s="5">
        <v>1</v>
      </c>
      <c r="Q174" s="5">
        <v>0</v>
      </c>
      <c r="R174" s="6">
        <v>1</v>
      </c>
      <c r="S174" s="5">
        <v>0</v>
      </c>
      <c r="T174" s="5">
        <v>0</v>
      </c>
      <c r="U174" s="5">
        <v>0</v>
      </c>
      <c r="V174" s="5">
        <v>0</v>
      </c>
      <c r="W174" s="5">
        <v>0</v>
      </c>
      <c r="X174" s="5">
        <v>0</v>
      </c>
      <c r="Y174" s="5">
        <v>0</v>
      </c>
      <c r="Z174" s="5">
        <v>0</v>
      </c>
      <c r="AA174" s="5">
        <v>0</v>
      </c>
      <c r="AB174" s="5">
        <v>0</v>
      </c>
      <c r="AC174" s="5">
        <v>0</v>
      </c>
      <c r="AD174" s="5">
        <v>0</v>
      </c>
      <c r="AE174" s="5">
        <v>0</v>
      </c>
      <c r="AF174" s="5">
        <v>1</v>
      </c>
      <c r="AG174" s="5">
        <v>0</v>
      </c>
      <c r="AH174" s="5">
        <v>0</v>
      </c>
      <c r="AI174" s="5">
        <v>0</v>
      </c>
      <c r="AJ174" s="5">
        <v>1</v>
      </c>
    </row>
    <row r="175" spans="1:36">
      <c r="A175">
        <v>38</v>
      </c>
      <c r="B175" t="s">
        <v>625</v>
      </c>
      <c r="C175">
        <f>_xlfn.XLOOKUP(D175,Picklists!A:A,Picklists!B:B)</f>
        <v>4</v>
      </c>
      <c r="D175" t="s">
        <v>24</v>
      </c>
      <c r="E175" t="s">
        <v>97</v>
      </c>
      <c r="F175" t="s">
        <v>61</v>
      </c>
      <c r="G175" t="s">
        <v>626</v>
      </c>
      <c r="H175" t="s">
        <v>627</v>
      </c>
      <c r="I175" s="5">
        <v>0</v>
      </c>
      <c r="J175" s="5">
        <v>0</v>
      </c>
      <c r="K175" s="5">
        <v>0</v>
      </c>
      <c r="L175" s="5">
        <v>0</v>
      </c>
      <c r="M175" s="5">
        <v>1</v>
      </c>
      <c r="N175" s="5">
        <v>0</v>
      </c>
      <c r="O175" s="5">
        <v>0</v>
      </c>
      <c r="P175" s="5">
        <v>0</v>
      </c>
      <c r="Q175" s="5">
        <v>1</v>
      </c>
      <c r="R175" s="6">
        <v>0</v>
      </c>
      <c r="S175" s="5">
        <v>0</v>
      </c>
      <c r="T175" s="5">
        <v>0</v>
      </c>
      <c r="U175" s="5">
        <v>0</v>
      </c>
      <c r="V175" s="5">
        <v>0</v>
      </c>
      <c r="W175" s="5">
        <v>0</v>
      </c>
      <c r="X175" s="5">
        <v>0</v>
      </c>
      <c r="Y175" s="5">
        <v>0</v>
      </c>
      <c r="Z175" s="5">
        <v>0</v>
      </c>
      <c r="AA175" s="5">
        <v>0</v>
      </c>
      <c r="AB175" s="5">
        <v>0</v>
      </c>
      <c r="AC175" s="5">
        <v>0</v>
      </c>
      <c r="AD175" s="5">
        <v>0</v>
      </c>
      <c r="AE175" s="5">
        <v>0</v>
      </c>
      <c r="AF175" s="5">
        <v>1</v>
      </c>
      <c r="AG175" s="5">
        <v>0</v>
      </c>
      <c r="AH175" s="5">
        <v>0</v>
      </c>
      <c r="AI175" s="5">
        <v>0</v>
      </c>
      <c r="AJ175" s="5">
        <v>0</v>
      </c>
    </row>
    <row r="176" spans="1:36">
      <c r="A176">
        <v>103</v>
      </c>
      <c r="B176" t="s">
        <v>628</v>
      </c>
      <c r="C176">
        <f>_xlfn.XLOOKUP(D176,Picklists!A:A,Picklists!B:B)</f>
        <v>4</v>
      </c>
      <c r="D176" t="s">
        <v>24</v>
      </c>
      <c r="E176" t="s">
        <v>443</v>
      </c>
      <c r="F176" t="s">
        <v>61</v>
      </c>
      <c r="G176" t="s">
        <v>619</v>
      </c>
      <c r="H176" t="s">
        <v>629</v>
      </c>
      <c r="I176" s="5">
        <v>0</v>
      </c>
      <c r="J176" s="5">
        <v>0</v>
      </c>
      <c r="K176" s="5">
        <v>0</v>
      </c>
      <c r="L176" s="5">
        <v>0</v>
      </c>
      <c r="M176" s="5">
        <v>1</v>
      </c>
      <c r="N176" s="5">
        <v>0</v>
      </c>
      <c r="O176" s="5">
        <v>0</v>
      </c>
      <c r="P176" s="5">
        <v>1</v>
      </c>
      <c r="Q176" s="5">
        <v>1</v>
      </c>
      <c r="R176" s="6">
        <v>0</v>
      </c>
      <c r="S176" s="5">
        <v>0</v>
      </c>
      <c r="T176" s="5">
        <v>0</v>
      </c>
      <c r="U176" s="5">
        <v>0</v>
      </c>
      <c r="V176" s="5">
        <v>0</v>
      </c>
      <c r="W176" s="5">
        <v>0</v>
      </c>
      <c r="X176" s="5">
        <v>0</v>
      </c>
      <c r="Y176" s="5">
        <v>0</v>
      </c>
      <c r="Z176" s="5">
        <v>0</v>
      </c>
      <c r="AA176" s="5">
        <v>0</v>
      </c>
      <c r="AB176" s="5">
        <v>0</v>
      </c>
      <c r="AC176" s="5">
        <v>0</v>
      </c>
      <c r="AD176" s="5">
        <v>0</v>
      </c>
      <c r="AE176" s="5">
        <v>0</v>
      </c>
      <c r="AF176" s="5">
        <v>1</v>
      </c>
      <c r="AG176" s="5">
        <v>0</v>
      </c>
      <c r="AH176" s="5">
        <v>0</v>
      </c>
      <c r="AI176" s="5">
        <v>0</v>
      </c>
      <c r="AJ176" s="5">
        <v>0</v>
      </c>
    </row>
    <row r="177" spans="1:36">
      <c r="A177">
        <v>43</v>
      </c>
      <c r="B177" t="s">
        <v>630</v>
      </c>
      <c r="C177">
        <f>_xlfn.XLOOKUP(D177,Picklists!A:A,Picklists!B:B)</f>
        <v>5</v>
      </c>
      <c r="D177" t="s">
        <v>29</v>
      </c>
      <c r="E177" t="s">
        <v>622</v>
      </c>
      <c r="F177" t="s">
        <v>61</v>
      </c>
      <c r="G177" t="s">
        <v>631</v>
      </c>
      <c r="H177" t="s">
        <v>632</v>
      </c>
      <c r="I177" s="5">
        <v>0</v>
      </c>
      <c r="J177" s="5">
        <v>0</v>
      </c>
      <c r="K177" s="5">
        <v>0</v>
      </c>
      <c r="L177" s="5">
        <v>1</v>
      </c>
      <c r="M177" s="5">
        <v>0</v>
      </c>
      <c r="N177" s="5">
        <v>0</v>
      </c>
      <c r="O177" s="5">
        <v>0</v>
      </c>
      <c r="P177" s="5">
        <v>1</v>
      </c>
      <c r="Q177" s="5">
        <v>0</v>
      </c>
      <c r="R177" s="6">
        <v>1</v>
      </c>
      <c r="S177" s="5">
        <v>0</v>
      </c>
      <c r="T177" s="5">
        <v>0</v>
      </c>
      <c r="U177" s="5">
        <v>0</v>
      </c>
      <c r="V177" s="5">
        <v>0</v>
      </c>
      <c r="W177" s="5">
        <v>0</v>
      </c>
      <c r="X177" s="5">
        <v>0</v>
      </c>
      <c r="Y177" s="5">
        <v>0</v>
      </c>
      <c r="Z177" s="5">
        <v>0</v>
      </c>
      <c r="AA177" s="5">
        <v>0</v>
      </c>
      <c r="AB177" s="5">
        <v>0</v>
      </c>
      <c r="AC177" s="5">
        <v>0</v>
      </c>
      <c r="AD177" s="5">
        <v>0</v>
      </c>
      <c r="AE177" s="5">
        <v>0</v>
      </c>
      <c r="AF177" s="5">
        <v>1</v>
      </c>
      <c r="AG177" s="5">
        <v>0</v>
      </c>
      <c r="AH177" s="5">
        <v>0</v>
      </c>
      <c r="AI177" s="5">
        <v>0</v>
      </c>
      <c r="AJ177" s="5">
        <v>0</v>
      </c>
    </row>
    <row r="178" spans="1:36">
      <c r="A178">
        <v>4</v>
      </c>
      <c r="B178" t="s">
        <v>633</v>
      </c>
      <c r="C178">
        <f>_xlfn.XLOOKUP(D178,Picklists!A:A,Picklists!B:B)</f>
        <v>5</v>
      </c>
      <c r="D178" t="s">
        <v>29</v>
      </c>
      <c r="E178" t="s">
        <v>97</v>
      </c>
      <c r="F178" t="s">
        <v>61</v>
      </c>
      <c r="G178" t="s">
        <v>626</v>
      </c>
      <c r="H178" t="s">
        <v>634</v>
      </c>
      <c r="I178" s="5">
        <v>0</v>
      </c>
      <c r="J178" s="5">
        <v>0</v>
      </c>
      <c r="K178" s="5">
        <v>0</v>
      </c>
      <c r="L178" s="5">
        <v>0</v>
      </c>
      <c r="M178" s="5">
        <v>1</v>
      </c>
      <c r="N178" s="5">
        <v>0</v>
      </c>
      <c r="O178" s="5">
        <v>0</v>
      </c>
      <c r="P178" s="5">
        <v>0</v>
      </c>
      <c r="Q178" s="5">
        <v>1</v>
      </c>
      <c r="R178" s="6">
        <v>0</v>
      </c>
      <c r="S178" s="5">
        <v>0</v>
      </c>
      <c r="T178" s="5">
        <v>0</v>
      </c>
      <c r="U178" s="5">
        <v>0</v>
      </c>
      <c r="V178" s="5">
        <v>0</v>
      </c>
      <c r="W178" s="5">
        <v>0</v>
      </c>
      <c r="X178" s="5">
        <v>0</v>
      </c>
      <c r="Y178" s="5">
        <v>0</v>
      </c>
      <c r="Z178" s="5">
        <v>0</v>
      </c>
      <c r="AA178" s="5">
        <v>0</v>
      </c>
      <c r="AB178" s="5">
        <v>0</v>
      </c>
      <c r="AC178" s="5">
        <v>0</v>
      </c>
      <c r="AD178" s="5">
        <v>0</v>
      </c>
      <c r="AE178" s="5">
        <v>0</v>
      </c>
      <c r="AF178" s="5">
        <v>1</v>
      </c>
      <c r="AG178" s="5">
        <v>0</v>
      </c>
      <c r="AH178" s="5">
        <v>0</v>
      </c>
      <c r="AI178" s="5">
        <v>0</v>
      </c>
      <c r="AJ178" s="5">
        <v>0</v>
      </c>
    </row>
    <row r="179" spans="1:36">
      <c r="A179">
        <v>130</v>
      </c>
      <c r="B179" t="s">
        <v>635</v>
      </c>
      <c r="C179">
        <f>_xlfn.XLOOKUP(D179,Picklists!A:A,Picklists!B:B)</f>
        <v>1</v>
      </c>
      <c r="D179" t="s">
        <v>10</v>
      </c>
      <c r="E179" t="s">
        <v>186</v>
      </c>
      <c r="F179" t="s">
        <v>50</v>
      </c>
      <c r="G179" t="s">
        <v>636</v>
      </c>
      <c r="H179" t="s">
        <v>637</v>
      </c>
      <c r="I179" s="5">
        <v>1</v>
      </c>
      <c r="J179" s="5">
        <v>0</v>
      </c>
      <c r="K179" s="5">
        <v>0</v>
      </c>
      <c r="L179" s="5">
        <v>0</v>
      </c>
      <c r="M179" s="5">
        <v>0</v>
      </c>
      <c r="N179" s="5">
        <v>0</v>
      </c>
      <c r="O179" s="5">
        <v>0</v>
      </c>
      <c r="P179" s="5">
        <v>1</v>
      </c>
      <c r="Q179" s="5">
        <v>0</v>
      </c>
      <c r="R179" s="6">
        <v>0</v>
      </c>
      <c r="S179" s="5">
        <v>0</v>
      </c>
      <c r="T179" s="5">
        <v>0</v>
      </c>
      <c r="U179" s="5">
        <v>0</v>
      </c>
      <c r="V179" s="5">
        <v>0</v>
      </c>
      <c r="W179" s="5">
        <v>0</v>
      </c>
      <c r="X179" s="5">
        <v>0</v>
      </c>
      <c r="Y179" s="5">
        <v>0</v>
      </c>
      <c r="Z179" s="5">
        <v>0</v>
      </c>
      <c r="AA179" s="5">
        <v>0</v>
      </c>
      <c r="AB179" s="5">
        <v>0</v>
      </c>
      <c r="AC179" s="5">
        <v>0</v>
      </c>
      <c r="AD179" s="5">
        <v>0</v>
      </c>
      <c r="AE179" s="5">
        <v>0</v>
      </c>
      <c r="AF179" s="5">
        <v>0</v>
      </c>
      <c r="AG179" s="5">
        <v>1</v>
      </c>
      <c r="AH179" s="5">
        <v>0</v>
      </c>
      <c r="AI179" s="5">
        <v>0</v>
      </c>
      <c r="AJ179" s="5">
        <v>0</v>
      </c>
    </row>
    <row r="180" spans="1:36">
      <c r="A180">
        <v>119</v>
      </c>
      <c r="B180" t="s">
        <v>638</v>
      </c>
      <c r="C180">
        <f>_xlfn.XLOOKUP(D180,Picklists!A:A,Picklists!B:B)</f>
        <v>1</v>
      </c>
      <c r="D180" t="s">
        <v>10</v>
      </c>
      <c r="E180" t="s">
        <v>109</v>
      </c>
      <c r="F180" t="s">
        <v>50</v>
      </c>
      <c r="G180" t="s">
        <v>639</v>
      </c>
      <c r="H180" t="s">
        <v>640</v>
      </c>
      <c r="I180" s="5">
        <v>0</v>
      </c>
      <c r="J180" s="5">
        <v>0</v>
      </c>
      <c r="K180" s="5">
        <v>0</v>
      </c>
      <c r="L180" s="5">
        <v>0</v>
      </c>
      <c r="M180" s="5">
        <v>1</v>
      </c>
      <c r="N180" s="5">
        <v>0</v>
      </c>
      <c r="O180" s="5">
        <v>0</v>
      </c>
      <c r="P180" s="5">
        <v>1</v>
      </c>
      <c r="Q180" s="5">
        <v>0</v>
      </c>
      <c r="R180" s="6">
        <v>0</v>
      </c>
      <c r="S180" s="5">
        <v>0</v>
      </c>
      <c r="T180" s="5">
        <v>0</v>
      </c>
      <c r="U180" s="5">
        <v>0</v>
      </c>
      <c r="V180" s="5">
        <v>0</v>
      </c>
      <c r="W180" s="5">
        <v>0</v>
      </c>
      <c r="X180" s="5">
        <v>0</v>
      </c>
      <c r="Y180" s="5">
        <v>0</v>
      </c>
      <c r="Z180" s="5">
        <v>0</v>
      </c>
      <c r="AA180" s="5">
        <v>0</v>
      </c>
      <c r="AB180" s="5">
        <v>0</v>
      </c>
      <c r="AC180" s="5">
        <v>0</v>
      </c>
      <c r="AD180" s="5">
        <v>0</v>
      </c>
      <c r="AE180" s="5">
        <v>0</v>
      </c>
      <c r="AF180" s="5">
        <v>0</v>
      </c>
      <c r="AG180" s="5">
        <v>1</v>
      </c>
      <c r="AH180" s="5">
        <v>0</v>
      </c>
      <c r="AI180" s="5">
        <v>0</v>
      </c>
      <c r="AJ180" s="5">
        <v>1</v>
      </c>
    </row>
    <row r="181" spans="1:36">
      <c r="A181">
        <v>199</v>
      </c>
      <c r="B181" t="s">
        <v>641</v>
      </c>
      <c r="C181">
        <f>_xlfn.XLOOKUP(D181,Picklists!A:A,Picklists!B:B)</f>
        <v>1</v>
      </c>
      <c r="D181" t="s">
        <v>10</v>
      </c>
      <c r="E181" t="s">
        <v>642</v>
      </c>
      <c r="F181" t="s">
        <v>50</v>
      </c>
      <c r="G181" t="s">
        <v>643</v>
      </c>
      <c r="H181" t="s">
        <v>644</v>
      </c>
      <c r="I181" s="5">
        <v>1</v>
      </c>
      <c r="J181" s="5">
        <v>0</v>
      </c>
      <c r="K181" s="5">
        <v>1</v>
      </c>
      <c r="L181" s="5">
        <v>1</v>
      </c>
      <c r="M181" s="5">
        <v>0</v>
      </c>
      <c r="N181" s="5">
        <v>0</v>
      </c>
      <c r="O181" s="5">
        <v>0</v>
      </c>
      <c r="P181" s="5">
        <v>0</v>
      </c>
      <c r="Q181" s="5">
        <v>0</v>
      </c>
      <c r="R181" s="6">
        <v>0</v>
      </c>
      <c r="S181" s="5">
        <v>0</v>
      </c>
      <c r="T181" s="5">
        <v>0</v>
      </c>
      <c r="U181" s="5">
        <v>0</v>
      </c>
      <c r="V181" s="5">
        <v>0</v>
      </c>
      <c r="W181" s="5">
        <v>0</v>
      </c>
      <c r="X181" s="5">
        <v>0</v>
      </c>
      <c r="Y181" s="5">
        <v>0</v>
      </c>
      <c r="Z181" s="5">
        <v>0</v>
      </c>
      <c r="AA181" s="5">
        <v>0</v>
      </c>
      <c r="AB181" s="5">
        <v>0</v>
      </c>
      <c r="AC181" s="5">
        <v>0</v>
      </c>
      <c r="AD181" s="5">
        <v>0</v>
      </c>
      <c r="AE181" s="5">
        <v>0</v>
      </c>
      <c r="AF181" s="5">
        <v>0</v>
      </c>
      <c r="AG181" s="5">
        <v>1</v>
      </c>
      <c r="AH181" s="5">
        <v>0</v>
      </c>
      <c r="AI181" s="5">
        <v>0</v>
      </c>
      <c r="AJ181" s="5">
        <v>0</v>
      </c>
    </row>
    <row r="182" spans="1:36">
      <c r="A182">
        <v>177</v>
      </c>
      <c r="B182" t="s">
        <v>645</v>
      </c>
      <c r="C182">
        <f>_xlfn.XLOOKUP(D182,Picklists!A:A,Picklists!B:B)</f>
        <v>1</v>
      </c>
      <c r="D182" t="s">
        <v>10</v>
      </c>
      <c r="E182" t="s">
        <v>168</v>
      </c>
      <c r="F182" t="s">
        <v>50</v>
      </c>
      <c r="G182" t="s">
        <v>250</v>
      </c>
      <c r="H182" t="s">
        <v>646</v>
      </c>
      <c r="I182" s="5">
        <v>1</v>
      </c>
      <c r="J182" s="5">
        <v>1</v>
      </c>
      <c r="K182" s="5">
        <v>0</v>
      </c>
      <c r="L182" s="5">
        <v>0</v>
      </c>
      <c r="M182" s="5">
        <v>0</v>
      </c>
      <c r="N182" s="5">
        <v>0</v>
      </c>
      <c r="O182" s="5">
        <v>1</v>
      </c>
      <c r="P182" s="5">
        <v>0</v>
      </c>
      <c r="Q182" s="5">
        <v>0</v>
      </c>
      <c r="R182" s="6">
        <v>0</v>
      </c>
      <c r="S182" s="5">
        <v>0</v>
      </c>
      <c r="T182" s="5">
        <v>0</v>
      </c>
      <c r="U182" s="5">
        <v>0</v>
      </c>
      <c r="V182" s="5">
        <v>0</v>
      </c>
      <c r="W182" s="5">
        <v>0</v>
      </c>
      <c r="X182" s="5">
        <v>0</v>
      </c>
      <c r="Y182" s="5">
        <v>0</v>
      </c>
      <c r="Z182" s="5">
        <v>0</v>
      </c>
      <c r="AA182" s="5">
        <v>0</v>
      </c>
      <c r="AB182" s="5">
        <v>0</v>
      </c>
      <c r="AC182" s="5">
        <v>0</v>
      </c>
      <c r="AD182" s="5">
        <v>0</v>
      </c>
      <c r="AE182" s="5">
        <v>0</v>
      </c>
      <c r="AF182" s="5">
        <v>0</v>
      </c>
      <c r="AG182" s="5">
        <v>1</v>
      </c>
      <c r="AH182" s="5">
        <v>0</v>
      </c>
      <c r="AI182" s="5">
        <v>0</v>
      </c>
      <c r="AJ182" s="5">
        <v>0</v>
      </c>
    </row>
    <row r="183" spans="1:36">
      <c r="A183">
        <v>91</v>
      </c>
      <c r="B183" t="s">
        <v>647</v>
      </c>
      <c r="C183">
        <f>_xlfn.XLOOKUP(D183,Picklists!A:A,Picklists!B:B)</f>
        <v>1</v>
      </c>
      <c r="D183" t="s">
        <v>10</v>
      </c>
      <c r="E183" t="s">
        <v>287</v>
      </c>
      <c r="F183" t="s">
        <v>50</v>
      </c>
      <c r="G183" t="s">
        <v>648</v>
      </c>
      <c r="H183" t="s">
        <v>649</v>
      </c>
      <c r="I183" s="5">
        <v>1</v>
      </c>
      <c r="J183" s="5">
        <v>0</v>
      </c>
      <c r="K183" s="5">
        <v>0</v>
      </c>
      <c r="L183" s="5">
        <v>0</v>
      </c>
      <c r="M183" s="5">
        <v>0</v>
      </c>
      <c r="N183" s="5">
        <v>0</v>
      </c>
      <c r="O183" s="5">
        <v>1</v>
      </c>
      <c r="P183" s="5">
        <v>1</v>
      </c>
      <c r="Q183" s="5">
        <v>0</v>
      </c>
      <c r="R183" s="6">
        <v>0</v>
      </c>
      <c r="S183" s="5">
        <v>0</v>
      </c>
      <c r="T183" s="5">
        <v>0</v>
      </c>
      <c r="U183" s="5">
        <v>0</v>
      </c>
      <c r="V183" s="5">
        <v>0</v>
      </c>
      <c r="W183" s="5">
        <v>0</v>
      </c>
      <c r="X183" s="5">
        <v>0</v>
      </c>
      <c r="Y183" s="5">
        <v>0</v>
      </c>
      <c r="Z183" s="5">
        <v>0</v>
      </c>
      <c r="AA183" s="5">
        <v>0</v>
      </c>
      <c r="AB183" s="5">
        <v>0</v>
      </c>
      <c r="AC183" s="5">
        <v>0</v>
      </c>
      <c r="AD183" s="5">
        <v>0</v>
      </c>
      <c r="AE183" s="5">
        <v>0</v>
      </c>
      <c r="AF183" s="5">
        <v>0</v>
      </c>
      <c r="AG183" s="5">
        <v>1</v>
      </c>
      <c r="AH183" s="5">
        <v>0</v>
      </c>
      <c r="AI183" s="5">
        <v>0</v>
      </c>
      <c r="AJ183" s="5">
        <v>0</v>
      </c>
    </row>
    <row r="184" spans="1:36">
      <c r="A184">
        <v>159</v>
      </c>
      <c r="B184" t="s">
        <v>650</v>
      </c>
      <c r="C184">
        <f>_xlfn.XLOOKUP(D184,Picklists!A:A,Picklists!B:B)</f>
        <v>1</v>
      </c>
      <c r="D184" t="s">
        <v>10</v>
      </c>
      <c r="E184" t="s">
        <v>287</v>
      </c>
      <c r="F184" t="s">
        <v>50</v>
      </c>
      <c r="G184" t="s">
        <v>648</v>
      </c>
      <c r="H184" t="s">
        <v>651</v>
      </c>
      <c r="I184" s="5">
        <v>1</v>
      </c>
      <c r="J184" s="5">
        <v>0</v>
      </c>
      <c r="K184" s="5">
        <v>0</v>
      </c>
      <c r="L184" s="5">
        <v>0</v>
      </c>
      <c r="M184" s="5">
        <v>0</v>
      </c>
      <c r="N184" s="5">
        <v>0</v>
      </c>
      <c r="O184" s="5">
        <v>1</v>
      </c>
      <c r="P184" s="5">
        <v>1</v>
      </c>
      <c r="Q184" s="5">
        <v>0</v>
      </c>
      <c r="R184" s="6">
        <v>0</v>
      </c>
      <c r="S184" s="5">
        <v>0</v>
      </c>
      <c r="T184" s="5">
        <v>0</v>
      </c>
      <c r="U184" s="5">
        <v>0</v>
      </c>
      <c r="V184" s="5">
        <v>0</v>
      </c>
      <c r="W184" s="5">
        <v>0</v>
      </c>
      <c r="X184" s="5">
        <v>0</v>
      </c>
      <c r="Y184" s="5">
        <v>0</v>
      </c>
      <c r="Z184" s="5">
        <v>0</v>
      </c>
      <c r="AA184" s="5">
        <v>0</v>
      </c>
      <c r="AB184" s="5">
        <v>0</v>
      </c>
      <c r="AC184" s="5">
        <v>0</v>
      </c>
      <c r="AD184" s="5">
        <v>0</v>
      </c>
      <c r="AE184" s="5">
        <v>0</v>
      </c>
      <c r="AF184" s="5">
        <v>0</v>
      </c>
      <c r="AG184" s="5">
        <v>1</v>
      </c>
      <c r="AH184" s="5">
        <v>0</v>
      </c>
      <c r="AI184" s="5">
        <v>0</v>
      </c>
      <c r="AJ184" s="5">
        <v>0</v>
      </c>
    </row>
    <row r="185" spans="1:36">
      <c r="A185">
        <v>148</v>
      </c>
      <c r="B185" t="s">
        <v>652</v>
      </c>
      <c r="C185">
        <f>_xlfn.XLOOKUP(D185,Picklists!A:A,Picklists!B:B)</f>
        <v>2</v>
      </c>
      <c r="D185" t="s">
        <v>15</v>
      </c>
      <c r="E185" t="s">
        <v>653</v>
      </c>
      <c r="F185" t="s">
        <v>50</v>
      </c>
      <c r="G185" t="s">
        <v>654</v>
      </c>
      <c r="H185" t="s">
        <v>655</v>
      </c>
      <c r="I185" s="5">
        <v>0</v>
      </c>
      <c r="J185" s="5">
        <v>0</v>
      </c>
      <c r="K185" s="5">
        <v>1</v>
      </c>
      <c r="L185" s="5">
        <v>0</v>
      </c>
      <c r="M185" s="5">
        <v>0</v>
      </c>
      <c r="N185" s="5">
        <v>0</v>
      </c>
      <c r="O185" s="5">
        <v>0</v>
      </c>
      <c r="P185" s="5">
        <v>1</v>
      </c>
      <c r="Q185" s="5">
        <v>0</v>
      </c>
      <c r="R185" s="6">
        <v>0</v>
      </c>
      <c r="S185" s="5">
        <v>0</v>
      </c>
      <c r="T185" s="5">
        <v>0</v>
      </c>
      <c r="U185" s="5">
        <v>0</v>
      </c>
      <c r="V185" s="5">
        <v>0</v>
      </c>
      <c r="W185" s="5">
        <v>0</v>
      </c>
      <c r="X185" s="5">
        <v>0</v>
      </c>
      <c r="Y185" s="5">
        <v>0</v>
      </c>
      <c r="Z185" s="5">
        <v>0</v>
      </c>
      <c r="AA185" s="5">
        <v>0</v>
      </c>
      <c r="AB185" s="5">
        <v>0</v>
      </c>
      <c r="AC185" s="5">
        <v>0</v>
      </c>
      <c r="AD185" s="5">
        <v>0</v>
      </c>
      <c r="AE185" s="5">
        <v>0</v>
      </c>
      <c r="AF185" s="5">
        <v>0</v>
      </c>
      <c r="AG185" s="5">
        <v>1</v>
      </c>
      <c r="AH185" s="5">
        <v>0</v>
      </c>
      <c r="AI185" s="5">
        <v>0</v>
      </c>
      <c r="AJ185" s="5">
        <v>0</v>
      </c>
    </row>
    <row r="186" spans="1:36">
      <c r="A186">
        <v>201</v>
      </c>
      <c r="B186" t="s">
        <v>656</v>
      </c>
      <c r="C186">
        <f>_xlfn.XLOOKUP(D186,Picklists!A:A,Picklists!B:B)</f>
        <v>2</v>
      </c>
      <c r="D186" t="s">
        <v>15</v>
      </c>
      <c r="E186" t="s">
        <v>583</v>
      </c>
      <c r="F186" t="s">
        <v>50</v>
      </c>
      <c r="G186" t="s">
        <v>657</v>
      </c>
      <c r="H186" t="s">
        <v>658</v>
      </c>
      <c r="I186" s="5">
        <v>1</v>
      </c>
      <c r="J186" s="5">
        <v>0</v>
      </c>
      <c r="K186" s="5">
        <v>0</v>
      </c>
      <c r="L186" s="5">
        <v>0</v>
      </c>
      <c r="M186" s="5">
        <v>0</v>
      </c>
      <c r="N186" s="5">
        <v>0</v>
      </c>
      <c r="O186" s="5">
        <v>0</v>
      </c>
      <c r="P186" s="5">
        <v>0</v>
      </c>
      <c r="Q186" s="5">
        <v>1</v>
      </c>
      <c r="R186" s="6">
        <v>0</v>
      </c>
      <c r="S186" s="5">
        <v>0</v>
      </c>
      <c r="T186" s="5">
        <v>0</v>
      </c>
      <c r="U186" s="5">
        <v>0</v>
      </c>
      <c r="V186" s="5">
        <v>0</v>
      </c>
      <c r="W186" s="5">
        <v>0</v>
      </c>
      <c r="X186" s="5">
        <v>0</v>
      </c>
      <c r="Y186" s="5">
        <v>0</v>
      </c>
      <c r="Z186" s="5">
        <v>0</v>
      </c>
      <c r="AA186" s="5">
        <v>0</v>
      </c>
      <c r="AB186" s="5">
        <v>0</v>
      </c>
      <c r="AC186" s="5">
        <v>0</v>
      </c>
      <c r="AD186" s="5">
        <v>0</v>
      </c>
      <c r="AE186" s="5">
        <v>0</v>
      </c>
      <c r="AF186" s="5">
        <v>0</v>
      </c>
      <c r="AG186" s="5">
        <v>1</v>
      </c>
      <c r="AH186" s="5">
        <v>0</v>
      </c>
      <c r="AI186" s="5">
        <v>0</v>
      </c>
      <c r="AJ186" s="5">
        <v>0</v>
      </c>
    </row>
    <row r="187" spans="1:36">
      <c r="A187">
        <v>223</v>
      </c>
      <c r="B187" t="s">
        <v>659</v>
      </c>
      <c r="C187">
        <f>_xlfn.XLOOKUP(D187,Picklists!A:A,Picklists!B:B)</f>
        <v>2</v>
      </c>
      <c r="D187" t="s">
        <v>15</v>
      </c>
      <c r="E187" t="s">
        <v>186</v>
      </c>
      <c r="F187" t="s">
        <v>50</v>
      </c>
      <c r="G187" t="s">
        <v>250</v>
      </c>
      <c r="H187" t="s">
        <v>660</v>
      </c>
      <c r="I187" s="5">
        <v>1</v>
      </c>
      <c r="J187" s="5">
        <v>0</v>
      </c>
      <c r="K187" s="5">
        <v>0</v>
      </c>
      <c r="L187" s="5">
        <v>0</v>
      </c>
      <c r="M187" s="5">
        <v>0</v>
      </c>
      <c r="N187" s="5">
        <v>0</v>
      </c>
      <c r="O187" s="5">
        <v>0</v>
      </c>
      <c r="P187" s="5">
        <v>1</v>
      </c>
      <c r="Q187" s="5">
        <v>0</v>
      </c>
      <c r="R187" s="6">
        <v>0</v>
      </c>
      <c r="S187" s="5">
        <v>0</v>
      </c>
      <c r="T187" s="5">
        <v>0</v>
      </c>
      <c r="U187" s="5">
        <v>0</v>
      </c>
      <c r="V187" s="5">
        <v>0</v>
      </c>
      <c r="W187" s="5">
        <v>0</v>
      </c>
      <c r="X187" s="5">
        <v>0</v>
      </c>
      <c r="Y187" s="5">
        <v>0</v>
      </c>
      <c r="Z187" s="5">
        <v>0</v>
      </c>
      <c r="AA187" s="5">
        <v>0</v>
      </c>
      <c r="AB187" s="5">
        <v>0</v>
      </c>
      <c r="AC187" s="5">
        <v>0</v>
      </c>
      <c r="AD187" s="5">
        <v>0</v>
      </c>
      <c r="AE187" s="5">
        <v>0</v>
      </c>
      <c r="AF187" s="5">
        <v>0</v>
      </c>
      <c r="AG187" s="5">
        <v>1</v>
      </c>
      <c r="AH187" s="5">
        <v>0</v>
      </c>
      <c r="AI187" s="5">
        <v>0</v>
      </c>
      <c r="AJ187" s="5">
        <v>0</v>
      </c>
    </row>
    <row r="188" spans="1:36">
      <c r="A188">
        <v>205</v>
      </c>
      <c r="B188" t="s">
        <v>661</v>
      </c>
      <c r="C188">
        <f>_xlfn.XLOOKUP(D188,Picklists!A:A,Picklists!B:B)</f>
        <v>2</v>
      </c>
      <c r="D188" t="s">
        <v>15</v>
      </c>
      <c r="E188" t="s">
        <v>6</v>
      </c>
      <c r="F188" t="s">
        <v>50</v>
      </c>
      <c r="G188" t="s">
        <v>224</v>
      </c>
      <c r="H188" t="s">
        <v>662</v>
      </c>
      <c r="I188" s="5">
        <v>1</v>
      </c>
      <c r="J188" s="5">
        <v>0</v>
      </c>
      <c r="K188" s="5">
        <v>0</v>
      </c>
      <c r="L188" s="5">
        <v>0</v>
      </c>
      <c r="M188" s="5">
        <v>0</v>
      </c>
      <c r="N188" s="5">
        <v>0</v>
      </c>
      <c r="O188" s="5">
        <v>0</v>
      </c>
      <c r="P188" s="5">
        <v>0</v>
      </c>
      <c r="Q188" s="5">
        <v>0</v>
      </c>
      <c r="R188" s="6">
        <v>0</v>
      </c>
      <c r="S188" s="5">
        <v>0</v>
      </c>
      <c r="T188" s="5">
        <v>0</v>
      </c>
      <c r="U188" s="5">
        <v>0</v>
      </c>
      <c r="V188" s="5">
        <v>0</v>
      </c>
      <c r="W188" s="5">
        <v>0</v>
      </c>
      <c r="X188" s="5">
        <v>0</v>
      </c>
      <c r="Y188" s="5">
        <v>0</v>
      </c>
      <c r="Z188" s="5">
        <v>0</v>
      </c>
      <c r="AA188" s="5">
        <v>0</v>
      </c>
      <c r="AB188" s="5">
        <v>0</v>
      </c>
      <c r="AC188" s="5">
        <v>0</v>
      </c>
      <c r="AD188" s="5">
        <v>0</v>
      </c>
      <c r="AE188" s="5">
        <v>0</v>
      </c>
      <c r="AF188" s="5">
        <v>0</v>
      </c>
      <c r="AG188" s="5">
        <v>1</v>
      </c>
      <c r="AH188" s="5">
        <v>0</v>
      </c>
      <c r="AI188" s="5">
        <v>0</v>
      </c>
      <c r="AJ188" s="5">
        <v>0</v>
      </c>
    </row>
    <row r="189" spans="1:36">
      <c r="A189">
        <v>200</v>
      </c>
      <c r="B189" t="s">
        <v>663</v>
      </c>
      <c r="C189">
        <f>_xlfn.XLOOKUP(D189,Picklists!A:A,Picklists!B:B)</f>
        <v>2</v>
      </c>
      <c r="D189" t="s">
        <v>15</v>
      </c>
      <c r="E189" t="s">
        <v>664</v>
      </c>
      <c r="F189" t="s">
        <v>50</v>
      </c>
      <c r="G189" t="s">
        <v>665</v>
      </c>
      <c r="H189" t="s">
        <v>666</v>
      </c>
      <c r="I189" s="5">
        <v>1</v>
      </c>
      <c r="J189" s="5">
        <v>0</v>
      </c>
      <c r="K189" s="5">
        <v>0</v>
      </c>
      <c r="L189" s="5">
        <v>1</v>
      </c>
      <c r="M189" s="5">
        <v>0</v>
      </c>
      <c r="N189" s="5">
        <v>0</v>
      </c>
      <c r="O189" s="5">
        <v>0</v>
      </c>
      <c r="P189" s="5">
        <v>1</v>
      </c>
      <c r="Q189" s="5">
        <v>0</v>
      </c>
      <c r="R189" s="6">
        <v>0</v>
      </c>
      <c r="S189" s="5">
        <v>0</v>
      </c>
      <c r="T189" s="5">
        <v>0</v>
      </c>
      <c r="U189" s="5">
        <v>0</v>
      </c>
      <c r="V189" s="5">
        <v>0</v>
      </c>
      <c r="W189" s="5">
        <v>0</v>
      </c>
      <c r="X189" s="5">
        <v>0</v>
      </c>
      <c r="Y189" s="5">
        <v>0</v>
      </c>
      <c r="Z189" s="5">
        <v>0</v>
      </c>
      <c r="AA189" s="5">
        <v>0</v>
      </c>
      <c r="AB189" s="5">
        <v>0</v>
      </c>
      <c r="AC189" s="5">
        <v>0</v>
      </c>
      <c r="AD189" s="5">
        <v>0</v>
      </c>
      <c r="AE189" s="5">
        <v>0</v>
      </c>
      <c r="AF189" s="5">
        <v>0</v>
      </c>
      <c r="AG189" s="5">
        <v>1</v>
      </c>
      <c r="AH189" s="5">
        <v>0</v>
      </c>
      <c r="AI189" s="5">
        <v>0</v>
      </c>
      <c r="AJ189" s="5">
        <v>0</v>
      </c>
    </row>
    <row r="190" spans="1:36">
      <c r="A190">
        <v>204</v>
      </c>
      <c r="B190" t="s">
        <v>667</v>
      </c>
      <c r="C190">
        <f>_xlfn.XLOOKUP(D190,Picklists!A:A,Picklists!B:B)</f>
        <v>3</v>
      </c>
      <c r="D190" t="s">
        <v>20</v>
      </c>
      <c r="E190" t="s">
        <v>6</v>
      </c>
      <c r="F190" t="s">
        <v>50</v>
      </c>
      <c r="G190" t="s">
        <v>224</v>
      </c>
      <c r="H190" t="s">
        <v>668</v>
      </c>
      <c r="I190" s="5">
        <v>1</v>
      </c>
      <c r="J190" s="5">
        <v>0</v>
      </c>
      <c r="K190" s="5">
        <v>0</v>
      </c>
      <c r="L190" s="5">
        <v>0</v>
      </c>
      <c r="M190" s="5">
        <v>0</v>
      </c>
      <c r="N190" s="5">
        <v>0</v>
      </c>
      <c r="O190" s="5">
        <v>0</v>
      </c>
      <c r="P190" s="5">
        <v>0</v>
      </c>
      <c r="Q190" s="5">
        <v>0</v>
      </c>
      <c r="R190" s="6">
        <v>0</v>
      </c>
      <c r="S190" s="5">
        <v>0</v>
      </c>
      <c r="T190" s="5">
        <v>0</v>
      </c>
      <c r="U190" s="5">
        <v>0</v>
      </c>
      <c r="V190" s="5">
        <v>0</v>
      </c>
      <c r="W190" s="5">
        <v>0</v>
      </c>
      <c r="X190" s="5">
        <v>0</v>
      </c>
      <c r="Y190" s="5">
        <v>0</v>
      </c>
      <c r="Z190" s="5">
        <v>0</v>
      </c>
      <c r="AA190" s="5">
        <v>0</v>
      </c>
      <c r="AB190" s="5">
        <v>0</v>
      </c>
      <c r="AC190" s="5">
        <v>0</v>
      </c>
      <c r="AD190" s="5">
        <v>0</v>
      </c>
      <c r="AE190" s="5">
        <v>0</v>
      </c>
      <c r="AF190" s="5">
        <v>0</v>
      </c>
      <c r="AG190" s="5">
        <v>1</v>
      </c>
      <c r="AH190" s="5">
        <v>0</v>
      </c>
      <c r="AI190" s="5">
        <v>0</v>
      </c>
      <c r="AJ190" s="5">
        <v>0</v>
      </c>
    </row>
    <row r="191" spans="1:36">
      <c r="A191">
        <v>203</v>
      </c>
      <c r="B191" t="s">
        <v>669</v>
      </c>
      <c r="C191">
        <f>_xlfn.XLOOKUP(D191,Picklists!A:A,Picklists!B:B)</f>
        <v>3</v>
      </c>
      <c r="D191" t="s">
        <v>20</v>
      </c>
      <c r="E191" t="s">
        <v>186</v>
      </c>
      <c r="F191" t="s">
        <v>50</v>
      </c>
      <c r="G191" t="s">
        <v>250</v>
      </c>
      <c r="H191" t="s">
        <v>670</v>
      </c>
      <c r="I191" s="5">
        <v>1</v>
      </c>
      <c r="J191" s="5">
        <v>0</v>
      </c>
      <c r="K191" s="5">
        <v>0</v>
      </c>
      <c r="L191" s="5">
        <v>0</v>
      </c>
      <c r="M191" s="5">
        <v>0</v>
      </c>
      <c r="N191" s="5">
        <v>0</v>
      </c>
      <c r="O191" s="5">
        <v>0</v>
      </c>
      <c r="P191" s="5">
        <v>1</v>
      </c>
      <c r="Q191" s="5">
        <v>0</v>
      </c>
      <c r="R191" s="6">
        <v>0</v>
      </c>
      <c r="S191" s="5">
        <v>0</v>
      </c>
      <c r="T191" s="5">
        <v>0</v>
      </c>
      <c r="U191" s="5">
        <v>0</v>
      </c>
      <c r="V191" s="5">
        <v>0</v>
      </c>
      <c r="W191" s="5">
        <v>0</v>
      </c>
      <c r="X191" s="5">
        <v>0</v>
      </c>
      <c r="Y191" s="5">
        <v>0</v>
      </c>
      <c r="Z191" s="5">
        <v>0</v>
      </c>
      <c r="AA191" s="5">
        <v>0</v>
      </c>
      <c r="AB191" s="5">
        <v>0</v>
      </c>
      <c r="AC191" s="5">
        <v>0</v>
      </c>
      <c r="AD191" s="5">
        <v>0</v>
      </c>
      <c r="AE191" s="5">
        <v>0</v>
      </c>
      <c r="AF191" s="5">
        <v>0</v>
      </c>
      <c r="AG191" s="5">
        <v>1</v>
      </c>
      <c r="AH191" s="5">
        <v>0</v>
      </c>
      <c r="AI191" s="5">
        <v>0</v>
      </c>
      <c r="AJ191" s="5">
        <v>0</v>
      </c>
    </row>
    <row r="192" spans="1:36">
      <c r="A192">
        <v>131</v>
      </c>
      <c r="B192" t="s">
        <v>671</v>
      </c>
      <c r="C192">
        <f>_xlfn.XLOOKUP(D192,Picklists!A:A,Picklists!B:B)</f>
        <v>3</v>
      </c>
      <c r="D192" t="s">
        <v>20</v>
      </c>
      <c r="E192" t="s">
        <v>89</v>
      </c>
      <c r="F192" t="s">
        <v>50</v>
      </c>
      <c r="G192" t="s">
        <v>672</v>
      </c>
      <c r="H192" t="s">
        <v>673</v>
      </c>
      <c r="I192" s="5">
        <v>0</v>
      </c>
      <c r="J192" s="5">
        <v>0</v>
      </c>
      <c r="K192" s="5">
        <v>0</v>
      </c>
      <c r="L192" s="5">
        <v>1</v>
      </c>
      <c r="M192" s="5">
        <v>0</v>
      </c>
      <c r="N192" s="5">
        <v>0</v>
      </c>
      <c r="O192" s="5">
        <v>0</v>
      </c>
      <c r="P192" s="5">
        <v>1</v>
      </c>
      <c r="Q192" s="5">
        <v>0</v>
      </c>
      <c r="R192" s="6">
        <v>0</v>
      </c>
      <c r="S192" s="5">
        <v>0</v>
      </c>
      <c r="T192" s="5">
        <v>0</v>
      </c>
      <c r="U192" s="5">
        <v>0</v>
      </c>
      <c r="V192" s="5">
        <v>0</v>
      </c>
      <c r="W192" s="5">
        <v>0</v>
      </c>
      <c r="X192" s="5">
        <v>0</v>
      </c>
      <c r="Y192" s="5">
        <v>0</v>
      </c>
      <c r="Z192" s="5">
        <v>0</v>
      </c>
      <c r="AA192" s="5">
        <v>0</v>
      </c>
      <c r="AB192" s="5">
        <v>0</v>
      </c>
      <c r="AC192" s="5">
        <v>0</v>
      </c>
      <c r="AD192" s="5">
        <v>0</v>
      </c>
      <c r="AE192" s="5">
        <v>0</v>
      </c>
      <c r="AF192" s="5">
        <v>0</v>
      </c>
      <c r="AG192" s="5">
        <v>1</v>
      </c>
      <c r="AH192" s="5">
        <v>0</v>
      </c>
      <c r="AI192" s="5">
        <v>0</v>
      </c>
      <c r="AJ192" s="5">
        <v>0</v>
      </c>
    </row>
    <row r="193" spans="1:36">
      <c r="A193">
        <v>214</v>
      </c>
      <c r="B193" t="s">
        <v>674</v>
      </c>
      <c r="C193">
        <f>_xlfn.XLOOKUP(D193,Picklists!A:A,Picklists!B:B)</f>
        <v>3</v>
      </c>
      <c r="D193" t="s">
        <v>20</v>
      </c>
      <c r="E193" t="s">
        <v>6</v>
      </c>
      <c r="F193" t="s">
        <v>50</v>
      </c>
      <c r="G193" t="s">
        <v>250</v>
      </c>
      <c r="H193" t="s">
        <v>675</v>
      </c>
      <c r="I193" s="5">
        <v>1</v>
      </c>
      <c r="J193" s="5">
        <v>0</v>
      </c>
      <c r="K193" s="5">
        <v>0</v>
      </c>
      <c r="L193" s="5">
        <v>0</v>
      </c>
      <c r="M193" s="5">
        <v>0</v>
      </c>
      <c r="N193" s="5">
        <v>0</v>
      </c>
      <c r="O193" s="5">
        <v>0</v>
      </c>
      <c r="P193" s="5">
        <v>0</v>
      </c>
      <c r="Q193" s="5">
        <v>0</v>
      </c>
      <c r="R193" s="6">
        <v>0</v>
      </c>
      <c r="S193" s="5">
        <v>0</v>
      </c>
      <c r="T193" s="5">
        <v>0</v>
      </c>
      <c r="U193" s="5">
        <v>0</v>
      </c>
      <c r="V193" s="5">
        <v>0</v>
      </c>
      <c r="W193" s="5">
        <v>0</v>
      </c>
      <c r="X193" s="5">
        <v>0</v>
      </c>
      <c r="Y193" s="5">
        <v>0</v>
      </c>
      <c r="Z193" s="5">
        <v>0</v>
      </c>
      <c r="AA193" s="5">
        <v>0</v>
      </c>
      <c r="AB193" s="5">
        <v>0</v>
      </c>
      <c r="AC193" s="5">
        <v>0</v>
      </c>
      <c r="AD193" s="5">
        <v>0</v>
      </c>
      <c r="AE193" s="5">
        <v>0</v>
      </c>
      <c r="AF193" s="5">
        <v>0</v>
      </c>
      <c r="AG193" s="5">
        <v>1</v>
      </c>
      <c r="AH193" s="5">
        <v>0</v>
      </c>
      <c r="AI193" s="5">
        <v>0</v>
      </c>
      <c r="AJ193" s="5">
        <v>0</v>
      </c>
    </row>
    <row r="194" spans="1:36">
      <c r="A194">
        <v>212</v>
      </c>
      <c r="B194" t="s">
        <v>676</v>
      </c>
      <c r="C194">
        <f>_xlfn.XLOOKUP(D194,Picklists!A:A,Picklists!B:B)</f>
        <v>3</v>
      </c>
      <c r="D194" t="s">
        <v>20</v>
      </c>
      <c r="E194" t="s">
        <v>6</v>
      </c>
      <c r="F194" t="s">
        <v>50</v>
      </c>
      <c r="G194" t="s">
        <v>250</v>
      </c>
      <c r="H194" t="s">
        <v>677</v>
      </c>
      <c r="I194" s="5">
        <v>1</v>
      </c>
      <c r="J194" s="5">
        <v>0</v>
      </c>
      <c r="K194" s="5">
        <v>0</v>
      </c>
      <c r="L194" s="5">
        <v>0</v>
      </c>
      <c r="M194" s="5">
        <v>0</v>
      </c>
      <c r="N194" s="5">
        <v>0</v>
      </c>
      <c r="O194" s="5">
        <v>0</v>
      </c>
      <c r="P194" s="5">
        <v>0</v>
      </c>
      <c r="Q194" s="5">
        <v>0</v>
      </c>
      <c r="R194" s="6">
        <v>0</v>
      </c>
      <c r="S194" s="5">
        <v>0</v>
      </c>
      <c r="T194" s="5">
        <v>0</v>
      </c>
      <c r="U194" s="5">
        <v>0</v>
      </c>
      <c r="V194" s="5">
        <v>0</v>
      </c>
      <c r="W194" s="5">
        <v>0</v>
      </c>
      <c r="X194" s="5">
        <v>0</v>
      </c>
      <c r="Y194" s="5">
        <v>0</v>
      </c>
      <c r="Z194" s="5">
        <v>0</v>
      </c>
      <c r="AA194" s="5">
        <v>0</v>
      </c>
      <c r="AB194" s="5">
        <v>0</v>
      </c>
      <c r="AC194" s="5">
        <v>0</v>
      </c>
      <c r="AD194" s="5">
        <v>0</v>
      </c>
      <c r="AE194" s="5">
        <v>0</v>
      </c>
      <c r="AF194" s="5">
        <v>0</v>
      </c>
      <c r="AG194" s="5">
        <v>1</v>
      </c>
      <c r="AH194" s="5">
        <v>0</v>
      </c>
      <c r="AI194" s="5">
        <v>0</v>
      </c>
      <c r="AJ194" s="5">
        <v>0</v>
      </c>
    </row>
    <row r="195" spans="1:36">
      <c r="A195">
        <v>202</v>
      </c>
      <c r="B195" t="s">
        <v>678</v>
      </c>
      <c r="C195">
        <f>_xlfn.XLOOKUP(D195,Picklists!A:A,Picklists!B:B)</f>
        <v>3</v>
      </c>
      <c r="D195" t="s">
        <v>20</v>
      </c>
      <c r="E195" t="s">
        <v>186</v>
      </c>
      <c r="F195" t="s">
        <v>50</v>
      </c>
      <c r="G195" t="s">
        <v>250</v>
      </c>
      <c r="H195" t="s">
        <v>679</v>
      </c>
      <c r="I195" s="5">
        <v>1</v>
      </c>
      <c r="J195" s="5">
        <v>0</v>
      </c>
      <c r="K195" s="5">
        <v>0</v>
      </c>
      <c r="L195" s="5">
        <v>0</v>
      </c>
      <c r="M195" s="5">
        <v>0</v>
      </c>
      <c r="N195" s="5">
        <v>0</v>
      </c>
      <c r="O195" s="5">
        <v>0</v>
      </c>
      <c r="P195" s="5">
        <v>1</v>
      </c>
      <c r="Q195" s="5">
        <v>0</v>
      </c>
      <c r="R195" s="6">
        <v>0</v>
      </c>
      <c r="S195" s="5">
        <v>0</v>
      </c>
      <c r="T195" s="5">
        <v>0</v>
      </c>
      <c r="U195" s="5">
        <v>0</v>
      </c>
      <c r="V195" s="5">
        <v>0</v>
      </c>
      <c r="W195" s="5">
        <v>0</v>
      </c>
      <c r="X195" s="5">
        <v>0</v>
      </c>
      <c r="Y195" s="5">
        <v>0</v>
      </c>
      <c r="Z195" s="5">
        <v>0</v>
      </c>
      <c r="AA195" s="5">
        <v>0</v>
      </c>
      <c r="AB195" s="5">
        <v>0</v>
      </c>
      <c r="AC195" s="5">
        <v>0</v>
      </c>
      <c r="AD195" s="5">
        <v>0</v>
      </c>
      <c r="AE195" s="5">
        <v>0</v>
      </c>
      <c r="AF195" s="5">
        <v>0</v>
      </c>
      <c r="AG195" s="5">
        <v>1</v>
      </c>
      <c r="AH195" s="5">
        <v>0</v>
      </c>
      <c r="AI195" s="5">
        <v>0</v>
      </c>
      <c r="AJ195" s="5">
        <v>0</v>
      </c>
    </row>
    <row r="196" spans="1:36">
      <c r="A196">
        <v>108</v>
      </c>
      <c r="B196" t="s">
        <v>680</v>
      </c>
      <c r="C196">
        <f>_xlfn.XLOOKUP(D196,Picklists!A:A,Picklists!B:B)</f>
        <v>3</v>
      </c>
      <c r="D196" t="s">
        <v>20</v>
      </c>
      <c r="E196" t="s">
        <v>681</v>
      </c>
      <c r="F196" t="s">
        <v>50</v>
      </c>
      <c r="G196" t="s">
        <v>654</v>
      </c>
      <c r="H196" t="s">
        <v>682</v>
      </c>
      <c r="I196" s="5">
        <v>1</v>
      </c>
      <c r="J196" s="5">
        <v>0</v>
      </c>
      <c r="K196" s="5">
        <v>1</v>
      </c>
      <c r="L196" s="5">
        <v>0</v>
      </c>
      <c r="M196" s="5">
        <v>0</v>
      </c>
      <c r="N196" s="5">
        <v>0</v>
      </c>
      <c r="O196" s="5">
        <v>0</v>
      </c>
      <c r="P196" s="5">
        <v>1</v>
      </c>
      <c r="Q196" s="5">
        <v>0</v>
      </c>
      <c r="R196" s="6">
        <v>0</v>
      </c>
      <c r="S196" s="5">
        <v>0</v>
      </c>
      <c r="T196" s="5">
        <v>0</v>
      </c>
      <c r="U196" s="5">
        <v>0</v>
      </c>
      <c r="V196" s="5">
        <v>0</v>
      </c>
      <c r="W196" s="5">
        <v>0</v>
      </c>
      <c r="X196" s="5">
        <v>0</v>
      </c>
      <c r="Y196" s="5">
        <v>0</v>
      </c>
      <c r="Z196" s="5">
        <v>0</v>
      </c>
      <c r="AA196" s="5">
        <v>0</v>
      </c>
      <c r="AB196" s="5">
        <v>0</v>
      </c>
      <c r="AC196" s="5">
        <v>0</v>
      </c>
      <c r="AD196" s="5">
        <v>0</v>
      </c>
      <c r="AE196" s="5">
        <v>0</v>
      </c>
      <c r="AF196" s="5">
        <v>0</v>
      </c>
      <c r="AG196" s="5">
        <v>1</v>
      </c>
      <c r="AH196" s="5">
        <v>0</v>
      </c>
      <c r="AI196" s="5">
        <v>0</v>
      </c>
      <c r="AJ196" s="5">
        <v>0</v>
      </c>
    </row>
    <row r="197" spans="1:36">
      <c r="A197">
        <v>138</v>
      </c>
      <c r="B197" t="s">
        <v>683</v>
      </c>
      <c r="C197">
        <f>_xlfn.XLOOKUP(D197,Picklists!A:A,Picklists!B:B)</f>
        <v>4</v>
      </c>
      <c r="D197" t="s">
        <v>24</v>
      </c>
      <c r="E197" t="s">
        <v>443</v>
      </c>
      <c r="F197" t="s">
        <v>50</v>
      </c>
      <c r="G197" t="s">
        <v>684</v>
      </c>
      <c r="H197" t="s">
        <v>685</v>
      </c>
      <c r="I197" s="5">
        <v>0</v>
      </c>
      <c r="J197" s="5">
        <v>0</v>
      </c>
      <c r="K197" s="5">
        <v>0</v>
      </c>
      <c r="L197" s="5">
        <v>0</v>
      </c>
      <c r="M197" s="5">
        <v>1</v>
      </c>
      <c r="N197" s="5">
        <v>0</v>
      </c>
      <c r="O197" s="5">
        <v>0</v>
      </c>
      <c r="P197" s="5">
        <v>1</v>
      </c>
      <c r="Q197" s="5">
        <v>1</v>
      </c>
      <c r="R197" s="6">
        <v>0</v>
      </c>
      <c r="S197" s="5">
        <v>0</v>
      </c>
      <c r="T197" s="5">
        <v>0</v>
      </c>
      <c r="U197" s="5">
        <v>0</v>
      </c>
      <c r="V197" s="5">
        <v>0</v>
      </c>
      <c r="W197" s="5">
        <v>0</v>
      </c>
      <c r="X197" s="5">
        <v>0</v>
      </c>
      <c r="Y197" s="5">
        <v>0</v>
      </c>
      <c r="Z197" s="5">
        <v>0</v>
      </c>
      <c r="AA197" s="5">
        <v>0</v>
      </c>
      <c r="AB197" s="5">
        <v>0</v>
      </c>
      <c r="AC197" s="5">
        <v>0</v>
      </c>
      <c r="AD197" s="5">
        <v>0</v>
      </c>
      <c r="AE197" s="5">
        <v>0</v>
      </c>
      <c r="AF197" s="5">
        <v>0</v>
      </c>
      <c r="AG197" s="5">
        <v>1</v>
      </c>
      <c r="AH197" s="5">
        <v>0</v>
      </c>
      <c r="AI197" s="5">
        <v>0</v>
      </c>
      <c r="AJ197" s="5">
        <v>0</v>
      </c>
    </row>
    <row r="198" spans="1:36">
      <c r="A198">
        <v>206</v>
      </c>
      <c r="B198" t="s">
        <v>686</v>
      </c>
      <c r="C198">
        <f>_xlfn.XLOOKUP(D198,Picklists!A:A,Picklists!B:B)</f>
        <v>4</v>
      </c>
      <c r="D198" t="s">
        <v>24</v>
      </c>
      <c r="E198" t="s">
        <v>550</v>
      </c>
      <c r="F198" t="s">
        <v>50</v>
      </c>
      <c r="G198" t="s">
        <v>687</v>
      </c>
      <c r="H198" t="s">
        <v>688</v>
      </c>
      <c r="I198" s="5">
        <v>0</v>
      </c>
      <c r="J198" s="5">
        <v>0</v>
      </c>
      <c r="K198" s="5">
        <v>1</v>
      </c>
      <c r="L198" s="5">
        <v>0</v>
      </c>
      <c r="M198" s="5">
        <v>1</v>
      </c>
      <c r="N198" s="5">
        <v>0</v>
      </c>
      <c r="O198" s="5">
        <v>0</v>
      </c>
      <c r="P198" s="5">
        <v>0</v>
      </c>
      <c r="Q198" s="5">
        <v>0</v>
      </c>
      <c r="R198" s="6">
        <v>0</v>
      </c>
      <c r="S198" s="5">
        <v>0</v>
      </c>
      <c r="T198" s="5">
        <v>0</v>
      </c>
      <c r="U198" s="5">
        <v>0</v>
      </c>
      <c r="V198" s="5">
        <v>0</v>
      </c>
      <c r="W198" s="5">
        <v>0</v>
      </c>
      <c r="X198" s="5">
        <v>0</v>
      </c>
      <c r="Y198" s="5">
        <v>0</v>
      </c>
      <c r="Z198" s="5">
        <v>0</v>
      </c>
      <c r="AA198" s="5">
        <v>0</v>
      </c>
      <c r="AB198" s="5">
        <v>0</v>
      </c>
      <c r="AC198" s="5">
        <v>0</v>
      </c>
      <c r="AD198" s="5">
        <v>0</v>
      </c>
      <c r="AE198" s="5">
        <v>0</v>
      </c>
      <c r="AF198" s="5">
        <v>0</v>
      </c>
      <c r="AG198" s="5">
        <v>1</v>
      </c>
      <c r="AH198" s="5">
        <v>0</v>
      </c>
      <c r="AI198" s="5">
        <v>0</v>
      </c>
      <c r="AJ198" s="5">
        <v>0</v>
      </c>
    </row>
    <row r="199" spans="1:36">
      <c r="A199">
        <v>88</v>
      </c>
      <c r="B199" t="s">
        <v>689</v>
      </c>
      <c r="C199">
        <f>_xlfn.XLOOKUP(D199,Picklists!A:A,Picklists!B:B)</f>
        <v>4</v>
      </c>
      <c r="D199" t="s">
        <v>24</v>
      </c>
      <c r="E199" t="s">
        <v>109</v>
      </c>
      <c r="F199" t="s">
        <v>50</v>
      </c>
      <c r="G199" t="s">
        <v>690</v>
      </c>
      <c r="H199" t="s">
        <v>691</v>
      </c>
      <c r="I199" s="5">
        <v>0</v>
      </c>
      <c r="J199" s="5">
        <v>0</v>
      </c>
      <c r="K199" s="5">
        <v>0</v>
      </c>
      <c r="L199" s="5">
        <v>0</v>
      </c>
      <c r="M199" s="5">
        <v>1</v>
      </c>
      <c r="N199" s="5">
        <v>0</v>
      </c>
      <c r="O199" s="5">
        <v>0</v>
      </c>
      <c r="P199" s="5">
        <v>1</v>
      </c>
      <c r="Q199" s="5">
        <v>0</v>
      </c>
      <c r="R199" s="6">
        <v>0</v>
      </c>
      <c r="S199" s="5">
        <v>0</v>
      </c>
      <c r="T199" s="5">
        <v>0</v>
      </c>
      <c r="U199" s="5">
        <v>0</v>
      </c>
      <c r="V199" s="5">
        <v>0</v>
      </c>
      <c r="W199" s="5">
        <v>0</v>
      </c>
      <c r="X199" s="5">
        <v>0</v>
      </c>
      <c r="Y199" s="5">
        <v>0</v>
      </c>
      <c r="Z199" s="5">
        <v>0</v>
      </c>
      <c r="AA199" s="5">
        <v>0</v>
      </c>
      <c r="AB199" s="5">
        <v>0</v>
      </c>
      <c r="AC199" s="5">
        <v>0</v>
      </c>
      <c r="AD199" s="5">
        <v>0</v>
      </c>
      <c r="AE199" s="5">
        <v>0</v>
      </c>
      <c r="AF199" s="5">
        <v>0</v>
      </c>
      <c r="AG199" s="5">
        <v>1</v>
      </c>
      <c r="AH199" s="5">
        <v>0</v>
      </c>
      <c r="AI199" s="5">
        <v>0</v>
      </c>
      <c r="AJ199" s="5">
        <v>1</v>
      </c>
    </row>
    <row r="200" spans="1:36">
      <c r="A200">
        <v>226</v>
      </c>
      <c r="B200" t="s">
        <v>692</v>
      </c>
      <c r="C200">
        <f>_xlfn.XLOOKUP(D200,Picklists!A:A,Picklists!B:B)</f>
        <v>4</v>
      </c>
      <c r="D200" t="s">
        <v>24</v>
      </c>
      <c r="E200" t="s">
        <v>470</v>
      </c>
      <c r="F200" t="s">
        <v>50</v>
      </c>
      <c r="G200" t="s">
        <v>693</v>
      </c>
      <c r="H200" t="s">
        <v>694</v>
      </c>
      <c r="I200" s="5">
        <v>1</v>
      </c>
      <c r="J200" s="5">
        <v>0</v>
      </c>
      <c r="K200" s="5">
        <v>0</v>
      </c>
      <c r="L200" s="5">
        <v>1</v>
      </c>
      <c r="M200" s="5">
        <v>0</v>
      </c>
      <c r="N200" s="5">
        <v>0</v>
      </c>
      <c r="O200" s="5">
        <v>0</v>
      </c>
      <c r="P200" s="5">
        <v>0</v>
      </c>
      <c r="Q200" s="5">
        <v>0</v>
      </c>
      <c r="R200" s="6">
        <v>0</v>
      </c>
      <c r="S200" s="5">
        <v>0</v>
      </c>
      <c r="T200" s="5">
        <v>0</v>
      </c>
      <c r="U200" s="5">
        <v>0</v>
      </c>
      <c r="V200" s="5">
        <v>0</v>
      </c>
      <c r="W200" s="5">
        <v>0</v>
      </c>
      <c r="X200" s="5">
        <v>0</v>
      </c>
      <c r="Y200" s="5">
        <v>0</v>
      </c>
      <c r="Z200" s="5">
        <v>0</v>
      </c>
      <c r="AA200" s="5">
        <v>0</v>
      </c>
      <c r="AB200" s="5">
        <v>0</v>
      </c>
      <c r="AC200" s="5">
        <v>0</v>
      </c>
      <c r="AD200" s="5">
        <v>0</v>
      </c>
      <c r="AE200" s="5">
        <v>0</v>
      </c>
      <c r="AF200" s="5">
        <v>0</v>
      </c>
      <c r="AG200" s="5">
        <v>1</v>
      </c>
      <c r="AH200" s="5">
        <v>0</v>
      </c>
      <c r="AI200" s="5">
        <v>0</v>
      </c>
      <c r="AJ200" s="5">
        <v>0</v>
      </c>
    </row>
    <row r="201" spans="1:36">
      <c r="A201">
        <v>211</v>
      </c>
      <c r="B201" t="s">
        <v>695</v>
      </c>
      <c r="C201">
        <f>_xlfn.XLOOKUP(D201,Picklists!A:A,Picklists!B:B)</f>
        <v>4</v>
      </c>
      <c r="D201" t="s">
        <v>24</v>
      </c>
      <c r="E201" t="s">
        <v>6</v>
      </c>
      <c r="F201" t="s">
        <v>50</v>
      </c>
      <c r="G201" t="s">
        <v>253</v>
      </c>
      <c r="H201" t="s">
        <v>696</v>
      </c>
      <c r="I201" s="5">
        <v>1</v>
      </c>
      <c r="J201" s="5">
        <v>0</v>
      </c>
      <c r="K201" s="5">
        <v>0</v>
      </c>
      <c r="L201" s="5">
        <v>0</v>
      </c>
      <c r="M201" s="5">
        <v>0</v>
      </c>
      <c r="N201" s="5">
        <v>0</v>
      </c>
      <c r="O201" s="5">
        <v>0</v>
      </c>
      <c r="P201" s="5">
        <v>0</v>
      </c>
      <c r="Q201" s="5">
        <v>0</v>
      </c>
      <c r="R201" s="6">
        <v>0</v>
      </c>
      <c r="S201" s="5">
        <v>0</v>
      </c>
      <c r="T201" s="5">
        <v>0</v>
      </c>
      <c r="U201" s="5">
        <v>0</v>
      </c>
      <c r="V201" s="5">
        <v>0</v>
      </c>
      <c r="W201" s="5">
        <v>0</v>
      </c>
      <c r="X201" s="5">
        <v>0</v>
      </c>
      <c r="Y201" s="5">
        <v>0</v>
      </c>
      <c r="Z201" s="5">
        <v>0</v>
      </c>
      <c r="AA201" s="5">
        <v>0</v>
      </c>
      <c r="AB201" s="5">
        <v>0</v>
      </c>
      <c r="AC201" s="5">
        <v>0</v>
      </c>
      <c r="AD201" s="5">
        <v>0</v>
      </c>
      <c r="AE201" s="5">
        <v>0</v>
      </c>
      <c r="AF201" s="5">
        <v>0</v>
      </c>
      <c r="AG201" s="5">
        <v>1</v>
      </c>
      <c r="AH201" s="5">
        <v>0</v>
      </c>
      <c r="AI201" s="5">
        <v>0</v>
      </c>
      <c r="AJ201" s="5">
        <v>0</v>
      </c>
    </row>
    <row r="202" spans="1:36">
      <c r="A202">
        <v>125</v>
      </c>
      <c r="B202" t="s">
        <v>697</v>
      </c>
      <c r="C202">
        <f>_xlfn.XLOOKUP(D202,Picklists!A:A,Picklists!B:B)</f>
        <v>5</v>
      </c>
      <c r="D202" t="s">
        <v>29</v>
      </c>
      <c r="E202" t="s">
        <v>443</v>
      </c>
      <c r="F202" t="s">
        <v>50</v>
      </c>
      <c r="G202" t="s">
        <v>227</v>
      </c>
      <c r="H202" t="s">
        <v>698</v>
      </c>
      <c r="I202" s="5">
        <v>0</v>
      </c>
      <c r="J202" s="5">
        <v>0</v>
      </c>
      <c r="K202" s="5">
        <v>0</v>
      </c>
      <c r="L202" s="5">
        <v>0</v>
      </c>
      <c r="M202" s="5">
        <v>1</v>
      </c>
      <c r="N202" s="5">
        <v>0</v>
      </c>
      <c r="O202" s="5">
        <v>0</v>
      </c>
      <c r="P202" s="5">
        <v>1</v>
      </c>
      <c r="Q202" s="5">
        <v>1</v>
      </c>
      <c r="R202" s="6">
        <v>0</v>
      </c>
      <c r="S202" s="5">
        <v>0</v>
      </c>
      <c r="T202" s="5">
        <v>0</v>
      </c>
      <c r="U202" s="5">
        <v>0</v>
      </c>
      <c r="V202" s="5">
        <v>0</v>
      </c>
      <c r="W202" s="5">
        <v>0</v>
      </c>
      <c r="X202" s="5">
        <v>0</v>
      </c>
      <c r="Y202" s="5">
        <v>0</v>
      </c>
      <c r="Z202" s="5">
        <v>0</v>
      </c>
      <c r="AA202" s="5">
        <v>0</v>
      </c>
      <c r="AB202" s="5">
        <v>0</v>
      </c>
      <c r="AC202" s="5">
        <v>0</v>
      </c>
      <c r="AD202" s="5">
        <v>0</v>
      </c>
      <c r="AE202" s="5">
        <v>0</v>
      </c>
      <c r="AF202" s="5">
        <v>0</v>
      </c>
      <c r="AG202" s="5">
        <v>1</v>
      </c>
      <c r="AH202" s="5">
        <v>0</v>
      </c>
      <c r="AI202" s="5">
        <v>0</v>
      </c>
      <c r="AJ202" s="5">
        <v>1</v>
      </c>
    </row>
    <row r="203" spans="1:36">
      <c r="A203">
        <v>124</v>
      </c>
      <c r="B203" t="s">
        <v>699</v>
      </c>
      <c r="C203">
        <f>_xlfn.XLOOKUP(D203,Picklists!A:A,Picklists!B:B)</f>
        <v>5</v>
      </c>
      <c r="D203" t="s">
        <v>29</v>
      </c>
      <c r="E203" t="s">
        <v>700</v>
      </c>
      <c r="F203" t="s">
        <v>50</v>
      </c>
      <c r="G203" t="s">
        <v>701</v>
      </c>
      <c r="H203" t="s">
        <v>702</v>
      </c>
      <c r="I203" s="5">
        <v>0</v>
      </c>
      <c r="J203" s="5">
        <v>0</v>
      </c>
      <c r="K203" s="5">
        <v>1</v>
      </c>
      <c r="L203" s="5">
        <v>0</v>
      </c>
      <c r="M203" s="5">
        <v>1</v>
      </c>
      <c r="N203" s="5">
        <v>0</v>
      </c>
      <c r="O203" s="5">
        <v>0</v>
      </c>
      <c r="P203" s="5">
        <v>1</v>
      </c>
      <c r="Q203" s="5">
        <v>0</v>
      </c>
      <c r="R203" s="6">
        <v>0</v>
      </c>
      <c r="S203" s="5">
        <v>0</v>
      </c>
      <c r="T203" s="5">
        <v>0</v>
      </c>
      <c r="U203" s="5">
        <v>0</v>
      </c>
      <c r="V203" s="5">
        <v>0</v>
      </c>
      <c r="W203" s="5">
        <v>0</v>
      </c>
      <c r="X203" s="5">
        <v>0</v>
      </c>
      <c r="Y203" s="5">
        <v>0</v>
      </c>
      <c r="Z203" s="5">
        <v>0</v>
      </c>
      <c r="AA203" s="5">
        <v>0</v>
      </c>
      <c r="AB203" s="5">
        <v>0</v>
      </c>
      <c r="AC203" s="5">
        <v>0</v>
      </c>
      <c r="AD203" s="5">
        <v>0</v>
      </c>
      <c r="AE203" s="5">
        <v>0</v>
      </c>
      <c r="AF203" s="5">
        <v>0</v>
      </c>
      <c r="AG203" s="5">
        <v>1</v>
      </c>
      <c r="AH203" s="5">
        <v>0</v>
      </c>
      <c r="AI203" s="5">
        <v>0</v>
      </c>
      <c r="AJ203" s="5">
        <v>0</v>
      </c>
    </row>
    <row r="204" spans="1:36">
      <c r="A204">
        <v>219</v>
      </c>
      <c r="B204" t="s">
        <v>703</v>
      </c>
      <c r="C204">
        <f>_xlfn.XLOOKUP(D204,Picklists!A:A,Picklists!B:B)</f>
        <v>1</v>
      </c>
      <c r="D204" t="s">
        <v>10</v>
      </c>
      <c r="E204" t="s">
        <v>16</v>
      </c>
      <c r="F204" t="s">
        <v>63</v>
      </c>
      <c r="G204" t="s">
        <v>19</v>
      </c>
      <c r="H204" t="s">
        <v>704</v>
      </c>
      <c r="I204" s="5">
        <v>0</v>
      </c>
      <c r="J204" s="5">
        <v>0</v>
      </c>
      <c r="K204" s="5">
        <v>1</v>
      </c>
      <c r="L204" s="5">
        <v>0</v>
      </c>
      <c r="M204" s="5">
        <v>0</v>
      </c>
      <c r="N204" s="5">
        <v>0</v>
      </c>
      <c r="O204" s="5">
        <v>0</v>
      </c>
      <c r="P204" s="5">
        <v>0</v>
      </c>
      <c r="Q204" s="5">
        <v>0</v>
      </c>
      <c r="R204" s="6">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1</v>
      </c>
      <c r="AI204" s="5">
        <v>0</v>
      </c>
      <c r="AJ204" s="5">
        <v>0</v>
      </c>
    </row>
    <row r="205" spans="1:36">
      <c r="A205">
        <v>216</v>
      </c>
      <c r="B205" t="s">
        <v>705</v>
      </c>
      <c r="C205">
        <f>_xlfn.XLOOKUP(D205,Picklists!A:A,Picklists!B:B)</f>
        <v>2</v>
      </c>
      <c r="D205" t="s">
        <v>15</v>
      </c>
      <c r="E205" t="s">
        <v>653</v>
      </c>
      <c r="F205" t="s">
        <v>63</v>
      </c>
      <c r="G205" t="s">
        <v>706</v>
      </c>
      <c r="H205" t="s">
        <v>707</v>
      </c>
      <c r="I205" s="5">
        <v>0</v>
      </c>
      <c r="J205" s="5">
        <v>0</v>
      </c>
      <c r="K205" s="5">
        <v>1</v>
      </c>
      <c r="L205" s="5">
        <v>0</v>
      </c>
      <c r="M205" s="5">
        <v>0</v>
      </c>
      <c r="N205" s="5">
        <v>0</v>
      </c>
      <c r="O205" s="5">
        <v>0</v>
      </c>
      <c r="P205" s="5">
        <v>1</v>
      </c>
      <c r="Q205" s="5">
        <v>0</v>
      </c>
      <c r="R205" s="6">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1</v>
      </c>
      <c r="AI205" s="5">
        <v>0</v>
      </c>
      <c r="AJ205" s="5">
        <v>0</v>
      </c>
    </row>
    <row r="206" spans="1:36">
      <c r="A206">
        <v>217</v>
      </c>
      <c r="B206" t="s">
        <v>708</v>
      </c>
      <c r="C206">
        <f>_xlfn.XLOOKUP(D206,Picklists!A:A,Picklists!B:B)</f>
        <v>2</v>
      </c>
      <c r="D206" t="s">
        <v>15</v>
      </c>
      <c r="E206" t="s">
        <v>16</v>
      </c>
      <c r="F206" t="s">
        <v>63</v>
      </c>
      <c r="G206" t="s">
        <v>19</v>
      </c>
      <c r="H206" t="s">
        <v>709</v>
      </c>
      <c r="I206" s="5">
        <v>0</v>
      </c>
      <c r="J206" s="5">
        <v>0</v>
      </c>
      <c r="K206" s="5">
        <v>1</v>
      </c>
      <c r="L206" s="5">
        <v>0</v>
      </c>
      <c r="M206" s="5">
        <v>0</v>
      </c>
      <c r="N206" s="5">
        <v>0</v>
      </c>
      <c r="O206" s="5">
        <v>0</v>
      </c>
      <c r="P206" s="5">
        <v>0</v>
      </c>
      <c r="Q206" s="5">
        <v>0</v>
      </c>
      <c r="R206" s="6">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1</v>
      </c>
      <c r="AI206" s="5">
        <v>0</v>
      </c>
      <c r="AJ206" s="5">
        <v>0</v>
      </c>
    </row>
    <row r="207" spans="1:36">
      <c r="A207">
        <v>218</v>
      </c>
      <c r="B207" t="s">
        <v>710</v>
      </c>
      <c r="C207">
        <f>_xlfn.XLOOKUP(D207,Picklists!A:A,Picklists!B:B)</f>
        <v>3</v>
      </c>
      <c r="D207" t="s">
        <v>20</v>
      </c>
      <c r="E207" t="s">
        <v>653</v>
      </c>
      <c r="F207" t="s">
        <v>63</v>
      </c>
      <c r="G207" t="s">
        <v>643</v>
      </c>
      <c r="H207" t="s">
        <v>711</v>
      </c>
      <c r="I207" s="5">
        <v>0</v>
      </c>
      <c r="J207" s="5">
        <v>0</v>
      </c>
      <c r="K207" s="5">
        <v>1</v>
      </c>
      <c r="L207" s="5">
        <v>0</v>
      </c>
      <c r="M207" s="5">
        <v>0</v>
      </c>
      <c r="N207" s="5">
        <v>0</v>
      </c>
      <c r="O207" s="5">
        <v>0</v>
      </c>
      <c r="P207" s="5">
        <v>1</v>
      </c>
      <c r="Q207" s="5">
        <v>0</v>
      </c>
      <c r="R207" s="6">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1</v>
      </c>
      <c r="AI207" s="5">
        <v>0</v>
      </c>
      <c r="AJ207" s="5">
        <v>0</v>
      </c>
    </row>
    <row r="208" spans="1:36">
      <c r="A208">
        <v>215</v>
      </c>
      <c r="B208" t="s">
        <v>712</v>
      </c>
      <c r="C208">
        <f>_xlfn.XLOOKUP(D208,Picklists!A:A,Picklists!B:B)</f>
        <v>4</v>
      </c>
      <c r="D208" t="s">
        <v>24</v>
      </c>
      <c r="E208" t="s">
        <v>38</v>
      </c>
      <c r="F208" t="s">
        <v>63</v>
      </c>
      <c r="G208" t="s">
        <v>713</v>
      </c>
      <c r="H208" t="s">
        <v>714</v>
      </c>
      <c r="I208" s="5">
        <v>0</v>
      </c>
      <c r="J208" s="5">
        <v>0</v>
      </c>
      <c r="K208" s="5">
        <v>0</v>
      </c>
      <c r="L208" s="5">
        <v>0</v>
      </c>
      <c r="M208" s="5">
        <v>0</v>
      </c>
      <c r="N208" s="5">
        <v>0</v>
      </c>
      <c r="O208" s="5">
        <v>0</v>
      </c>
      <c r="P208" s="5">
        <v>1</v>
      </c>
      <c r="Q208" s="5">
        <v>0</v>
      </c>
      <c r="R208" s="6">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1</v>
      </c>
      <c r="AI208" s="5">
        <v>0</v>
      </c>
      <c r="AJ208" s="5">
        <v>0</v>
      </c>
    </row>
    <row r="209" spans="1:36">
      <c r="A209">
        <v>196</v>
      </c>
      <c r="B209" t="s">
        <v>715</v>
      </c>
      <c r="C209">
        <f>_xlfn.XLOOKUP(D209,Picklists!A:A,Picklists!B:B)</f>
        <v>4</v>
      </c>
      <c r="D209" t="s">
        <v>24</v>
      </c>
      <c r="E209" t="s">
        <v>653</v>
      </c>
      <c r="F209" t="s">
        <v>63</v>
      </c>
      <c r="G209" t="s">
        <v>221</v>
      </c>
      <c r="H209" t="s">
        <v>716</v>
      </c>
      <c r="I209" s="5">
        <v>0</v>
      </c>
      <c r="J209" s="5">
        <v>0</v>
      </c>
      <c r="K209" s="5">
        <v>1</v>
      </c>
      <c r="L209" s="5">
        <v>0</v>
      </c>
      <c r="M209" s="5">
        <v>0</v>
      </c>
      <c r="N209" s="5">
        <v>0</v>
      </c>
      <c r="O209" s="5">
        <v>0</v>
      </c>
      <c r="P209" s="5">
        <v>1</v>
      </c>
      <c r="Q209" s="5">
        <v>0</v>
      </c>
      <c r="R209" s="6">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1</v>
      </c>
      <c r="AI209" s="5">
        <v>0</v>
      </c>
      <c r="AJ209" s="5">
        <v>0</v>
      </c>
    </row>
    <row r="210" spans="1:36">
      <c r="A210">
        <v>220</v>
      </c>
      <c r="B210" t="s">
        <v>717</v>
      </c>
      <c r="C210">
        <f>_xlfn.XLOOKUP(D210,Picklists!A:A,Picklists!B:B)</f>
        <v>4</v>
      </c>
      <c r="D210" t="s">
        <v>24</v>
      </c>
      <c r="E210" t="s">
        <v>16</v>
      </c>
      <c r="F210" t="s">
        <v>63</v>
      </c>
      <c r="G210" t="s">
        <v>718</v>
      </c>
      <c r="H210" t="s">
        <v>719</v>
      </c>
      <c r="I210" s="5">
        <v>0</v>
      </c>
      <c r="J210" s="5">
        <v>0</v>
      </c>
      <c r="K210" s="5">
        <v>1</v>
      </c>
      <c r="L210" s="5">
        <v>0</v>
      </c>
      <c r="M210" s="5">
        <v>0</v>
      </c>
      <c r="N210" s="5">
        <v>0</v>
      </c>
      <c r="O210" s="5">
        <v>0</v>
      </c>
      <c r="P210" s="5">
        <v>0</v>
      </c>
      <c r="Q210" s="5">
        <v>0</v>
      </c>
      <c r="R210" s="6">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1</v>
      </c>
      <c r="AI210" s="5">
        <v>0</v>
      </c>
      <c r="AJ210" s="5">
        <v>0</v>
      </c>
    </row>
    <row r="211" spans="1:36">
      <c r="A211">
        <v>224</v>
      </c>
      <c r="B211" t="s">
        <v>720</v>
      </c>
      <c r="C211">
        <f>_xlfn.XLOOKUP(D211,Picklists!A:A,Picklists!B:B)</f>
        <v>5</v>
      </c>
      <c r="D211" t="s">
        <v>29</v>
      </c>
      <c r="E211" t="s">
        <v>25</v>
      </c>
      <c r="F211" t="s">
        <v>63</v>
      </c>
      <c r="G211" t="s">
        <v>721</v>
      </c>
      <c r="H211" t="s">
        <v>722</v>
      </c>
      <c r="I211" s="5">
        <v>0</v>
      </c>
      <c r="J211" s="5">
        <v>0</v>
      </c>
      <c r="K211" s="5">
        <v>0</v>
      </c>
      <c r="L211" s="5">
        <v>0</v>
      </c>
      <c r="M211" s="5">
        <v>1</v>
      </c>
      <c r="N211" s="5">
        <v>0</v>
      </c>
      <c r="O211" s="5">
        <v>0</v>
      </c>
      <c r="P211" s="5">
        <v>0</v>
      </c>
      <c r="Q211" s="5">
        <v>0</v>
      </c>
      <c r="R211" s="6">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1</v>
      </c>
      <c r="AI211" s="5">
        <v>0</v>
      </c>
      <c r="AJ211" s="5">
        <v>0</v>
      </c>
    </row>
    <row r="212" spans="1:36">
      <c r="A212">
        <v>80</v>
      </c>
      <c r="B212" t="s">
        <v>723</v>
      </c>
      <c r="C212">
        <f>_xlfn.XLOOKUP(D212,Picklists!A:A,Picklists!B:B)</f>
        <v>1</v>
      </c>
      <c r="D212" t="s">
        <v>10</v>
      </c>
      <c r="E212" t="s">
        <v>724</v>
      </c>
      <c r="F212" t="s">
        <v>48</v>
      </c>
      <c r="G212" t="s">
        <v>725</v>
      </c>
      <c r="H212" t="s">
        <v>726</v>
      </c>
      <c r="I212" s="5">
        <v>0</v>
      </c>
      <c r="J212" s="5">
        <v>0</v>
      </c>
      <c r="K212" s="5">
        <v>0</v>
      </c>
      <c r="L212" s="5">
        <v>1</v>
      </c>
      <c r="M212" s="5">
        <v>0</v>
      </c>
      <c r="N212" s="5">
        <v>0</v>
      </c>
      <c r="O212" s="5">
        <v>1</v>
      </c>
      <c r="P212" s="5">
        <v>0</v>
      </c>
      <c r="Q212" s="5">
        <v>0</v>
      </c>
      <c r="R212" s="6">
        <v>0</v>
      </c>
      <c r="S212" s="5">
        <v>0</v>
      </c>
      <c r="T212" s="5">
        <v>0</v>
      </c>
      <c r="U212" s="5">
        <v>0</v>
      </c>
      <c r="V212" s="5">
        <v>0</v>
      </c>
      <c r="W212" s="5">
        <v>0</v>
      </c>
      <c r="X212" s="5">
        <v>0</v>
      </c>
      <c r="Y212" s="5">
        <v>0</v>
      </c>
      <c r="Z212" s="5">
        <v>0</v>
      </c>
      <c r="AA212" s="5">
        <v>0</v>
      </c>
      <c r="AB212" s="5">
        <v>0</v>
      </c>
      <c r="AC212" s="5">
        <v>0</v>
      </c>
      <c r="AD212" s="5">
        <v>0</v>
      </c>
      <c r="AE212" s="5">
        <v>0</v>
      </c>
      <c r="AF212" s="5">
        <v>0</v>
      </c>
      <c r="AG212" s="5">
        <v>0</v>
      </c>
      <c r="AH212" s="5">
        <v>0</v>
      </c>
      <c r="AI212" s="5">
        <v>1</v>
      </c>
      <c r="AJ212" s="5">
        <v>1</v>
      </c>
    </row>
    <row r="213" spans="1:36">
      <c r="A213">
        <v>74</v>
      </c>
      <c r="B213" t="s">
        <v>727</v>
      </c>
      <c r="C213">
        <f>_xlfn.XLOOKUP(D213,Picklists!A:A,Picklists!B:B)</f>
        <v>1</v>
      </c>
      <c r="D213" t="s">
        <v>10</v>
      </c>
      <c r="E213" t="s">
        <v>728</v>
      </c>
      <c r="F213" t="s">
        <v>48</v>
      </c>
      <c r="G213" t="s">
        <v>454</v>
      </c>
      <c r="H213" t="s">
        <v>729</v>
      </c>
      <c r="I213" s="5">
        <v>0</v>
      </c>
      <c r="J213" s="5">
        <v>0</v>
      </c>
      <c r="K213" s="5">
        <v>0</v>
      </c>
      <c r="L213" s="5">
        <v>1</v>
      </c>
      <c r="M213" s="5">
        <v>1</v>
      </c>
      <c r="N213" s="5">
        <v>0</v>
      </c>
      <c r="O213" s="5">
        <v>0</v>
      </c>
      <c r="P213" s="5">
        <v>1</v>
      </c>
      <c r="Q213" s="5">
        <v>0</v>
      </c>
      <c r="R213" s="6">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1</v>
      </c>
      <c r="AJ213" s="5">
        <v>1</v>
      </c>
    </row>
    <row r="214" spans="1:36">
      <c r="A214">
        <v>184</v>
      </c>
      <c r="B214" t="s">
        <v>730</v>
      </c>
      <c r="C214">
        <f>_xlfn.XLOOKUP(D214,Picklists!A:A,Picklists!B:B)</f>
        <v>1</v>
      </c>
      <c r="D214" t="s">
        <v>10</v>
      </c>
      <c r="E214" t="s">
        <v>724</v>
      </c>
      <c r="F214" t="s">
        <v>48</v>
      </c>
      <c r="G214" t="s">
        <v>731</v>
      </c>
      <c r="H214" t="s">
        <v>732</v>
      </c>
      <c r="I214" s="5">
        <v>0</v>
      </c>
      <c r="J214" s="5">
        <v>0</v>
      </c>
      <c r="K214" s="5">
        <v>0</v>
      </c>
      <c r="L214" s="5">
        <v>1</v>
      </c>
      <c r="M214" s="5">
        <v>0</v>
      </c>
      <c r="N214" s="5">
        <v>0</v>
      </c>
      <c r="O214" s="5">
        <v>1</v>
      </c>
      <c r="P214" s="5">
        <v>0</v>
      </c>
      <c r="Q214" s="5">
        <v>0</v>
      </c>
      <c r="R214" s="6">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1</v>
      </c>
      <c r="AJ214" s="5">
        <v>1</v>
      </c>
    </row>
    <row r="215" spans="1:36">
      <c r="A215">
        <v>180</v>
      </c>
      <c r="B215" t="s">
        <v>733</v>
      </c>
      <c r="C215">
        <f>_xlfn.XLOOKUP(D215,Picklists!A:A,Picklists!B:B)</f>
        <v>1</v>
      </c>
      <c r="D215" t="s">
        <v>10</v>
      </c>
      <c r="E215" t="s">
        <v>164</v>
      </c>
      <c r="F215" t="s">
        <v>48</v>
      </c>
      <c r="G215" t="s">
        <v>734</v>
      </c>
      <c r="H215" t="s">
        <v>735</v>
      </c>
      <c r="I215" s="5">
        <v>1</v>
      </c>
      <c r="J215" s="5">
        <v>0</v>
      </c>
      <c r="K215" s="5">
        <v>0</v>
      </c>
      <c r="L215" s="5">
        <v>0</v>
      </c>
      <c r="M215" s="5">
        <v>0</v>
      </c>
      <c r="N215" s="5">
        <v>0</v>
      </c>
      <c r="O215" s="5">
        <v>1</v>
      </c>
      <c r="P215" s="5">
        <v>0</v>
      </c>
      <c r="Q215" s="5">
        <v>0</v>
      </c>
      <c r="R215" s="6">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1</v>
      </c>
      <c r="AJ215" s="5">
        <v>1</v>
      </c>
    </row>
    <row r="216" spans="1:36">
      <c r="A216">
        <v>181</v>
      </c>
      <c r="B216" t="s">
        <v>736</v>
      </c>
      <c r="C216">
        <f>_xlfn.XLOOKUP(D216,Picklists!A:A,Picklists!B:B)</f>
        <v>1</v>
      </c>
      <c r="D216" t="s">
        <v>10</v>
      </c>
      <c r="E216" t="s">
        <v>389</v>
      </c>
      <c r="F216" t="s">
        <v>48</v>
      </c>
      <c r="G216" t="s">
        <v>737</v>
      </c>
      <c r="H216" t="s">
        <v>738</v>
      </c>
      <c r="I216" s="5">
        <v>0</v>
      </c>
      <c r="J216" s="5">
        <v>0</v>
      </c>
      <c r="K216" s="5">
        <v>0</v>
      </c>
      <c r="L216" s="5">
        <v>0</v>
      </c>
      <c r="M216" s="5">
        <v>0</v>
      </c>
      <c r="N216" s="5">
        <v>0</v>
      </c>
      <c r="O216" s="5">
        <v>1</v>
      </c>
      <c r="P216" s="5">
        <v>1</v>
      </c>
      <c r="Q216" s="5">
        <v>0</v>
      </c>
      <c r="R216" s="6">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1</v>
      </c>
      <c r="AJ216" s="5">
        <v>1</v>
      </c>
    </row>
    <row r="217" spans="1:36">
      <c r="A217">
        <v>57</v>
      </c>
      <c r="B217" t="s">
        <v>739</v>
      </c>
      <c r="C217">
        <f>_xlfn.XLOOKUP(D217,Picklists!A:A,Picklists!B:B)</f>
        <v>2</v>
      </c>
      <c r="D217" t="s">
        <v>15</v>
      </c>
      <c r="E217" t="s">
        <v>724</v>
      </c>
      <c r="F217" t="s">
        <v>48</v>
      </c>
      <c r="G217" t="s">
        <v>725</v>
      </c>
      <c r="H217" t="s">
        <v>740</v>
      </c>
      <c r="I217" s="5">
        <v>0</v>
      </c>
      <c r="J217" s="5">
        <v>0</v>
      </c>
      <c r="K217" s="5">
        <v>0</v>
      </c>
      <c r="L217" s="5">
        <v>1</v>
      </c>
      <c r="M217" s="5">
        <v>0</v>
      </c>
      <c r="N217" s="5">
        <v>0</v>
      </c>
      <c r="O217" s="5">
        <v>1</v>
      </c>
      <c r="P217" s="5">
        <v>0</v>
      </c>
      <c r="Q217" s="5">
        <v>0</v>
      </c>
      <c r="R217" s="6">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1</v>
      </c>
      <c r="AJ217" s="5">
        <v>1</v>
      </c>
    </row>
    <row r="218" spans="1:36">
      <c r="A218">
        <v>176</v>
      </c>
      <c r="B218" t="s">
        <v>741</v>
      </c>
      <c r="C218">
        <f>_xlfn.XLOOKUP(D218,Picklists!A:A,Picklists!B:B)</f>
        <v>2</v>
      </c>
      <c r="D218" t="s">
        <v>15</v>
      </c>
      <c r="E218" t="s">
        <v>742</v>
      </c>
      <c r="F218" t="s">
        <v>48</v>
      </c>
      <c r="G218" t="s">
        <v>454</v>
      </c>
      <c r="H218" t="s">
        <v>743</v>
      </c>
      <c r="I218" s="5">
        <v>0</v>
      </c>
      <c r="J218" s="5">
        <v>0</v>
      </c>
      <c r="K218" s="5">
        <v>0</v>
      </c>
      <c r="L218" s="5">
        <v>0</v>
      </c>
      <c r="M218" s="5">
        <v>1</v>
      </c>
      <c r="N218" s="5">
        <v>0</v>
      </c>
      <c r="O218" s="5">
        <v>1</v>
      </c>
      <c r="P218" s="5">
        <v>0</v>
      </c>
      <c r="Q218" s="5">
        <v>1</v>
      </c>
      <c r="R218" s="6">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1</v>
      </c>
      <c r="AJ218" s="5">
        <v>1</v>
      </c>
    </row>
    <row r="219" spans="1:36">
      <c r="A219">
        <v>141</v>
      </c>
      <c r="B219" t="s">
        <v>744</v>
      </c>
      <c r="C219">
        <f>_xlfn.XLOOKUP(D219,Picklists!A:A,Picklists!B:B)</f>
        <v>2</v>
      </c>
      <c r="D219" t="s">
        <v>15</v>
      </c>
      <c r="E219" t="s">
        <v>745</v>
      </c>
      <c r="F219" t="s">
        <v>48</v>
      </c>
      <c r="G219" t="s">
        <v>746</v>
      </c>
      <c r="H219" t="s">
        <v>747</v>
      </c>
      <c r="I219" s="5">
        <v>0</v>
      </c>
      <c r="J219" s="5">
        <v>0</v>
      </c>
      <c r="K219" s="5">
        <v>0</v>
      </c>
      <c r="L219" s="5">
        <v>0</v>
      </c>
      <c r="M219" s="5">
        <v>1</v>
      </c>
      <c r="N219" s="5">
        <v>0</v>
      </c>
      <c r="O219" s="5">
        <v>0</v>
      </c>
      <c r="P219" s="5">
        <v>0</v>
      </c>
      <c r="Q219" s="5">
        <v>0</v>
      </c>
      <c r="R219" s="6">
        <v>1</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1</v>
      </c>
      <c r="AJ219" s="5">
        <v>1</v>
      </c>
    </row>
    <row r="220" spans="1:36">
      <c r="A220">
        <v>11</v>
      </c>
      <c r="B220" t="s">
        <v>748</v>
      </c>
      <c r="C220">
        <f>_xlfn.XLOOKUP(D220,Picklists!A:A,Picklists!B:B)</f>
        <v>2</v>
      </c>
      <c r="D220" t="s">
        <v>15</v>
      </c>
      <c r="E220" t="s">
        <v>208</v>
      </c>
      <c r="F220" t="s">
        <v>48</v>
      </c>
      <c r="G220" t="s">
        <v>749</v>
      </c>
      <c r="H220" t="s">
        <v>750</v>
      </c>
      <c r="I220" s="5">
        <v>0</v>
      </c>
      <c r="J220" s="5">
        <v>0</v>
      </c>
      <c r="K220" s="5">
        <v>0</v>
      </c>
      <c r="L220" s="5">
        <v>0</v>
      </c>
      <c r="M220" s="5">
        <v>0</v>
      </c>
      <c r="N220" s="5">
        <v>1</v>
      </c>
      <c r="O220" s="5">
        <v>0</v>
      </c>
      <c r="P220" s="5">
        <v>0</v>
      </c>
      <c r="Q220" s="5">
        <v>1</v>
      </c>
      <c r="R220" s="6">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1</v>
      </c>
      <c r="AJ220" s="5">
        <v>1</v>
      </c>
    </row>
    <row r="221" spans="1:36">
      <c r="A221">
        <v>228</v>
      </c>
      <c r="B221" t="s">
        <v>751</v>
      </c>
      <c r="C221">
        <f>_xlfn.XLOOKUP(D221,Picklists!A:A,Picklists!B:B)</f>
        <v>2</v>
      </c>
      <c r="D221" t="s">
        <v>15</v>
      </c>
      <c r="E221" t="s">
        <v>38</v>
      </c>
      <c r="F221" t="s">
        <v>48</v>
      </c>
      <c r="G221" t="s">
        <v>752</v>
      </c>
      <c r="H221" t="s">
        <v>753</v>
      </c>
      <c r="I221" s="5">
        <v>0</v>
      </c>
      <c r="J221" s="5">
        <v>0</v>
      </c>
      <c r="K221" s="5">
        <v>0</v>
      </c>
      <c r="L221" s="5">
        <v>0</v>
      </c>
      <c r="M221" s="5">
        <v>0</v>
      </c>
      <c r="N221" s="5">
        <v>0</v>
      </c>
      <c r="O221" s="5">
        <v>0</v>
      </c>
      <c r="P221" s="5">
        <v>1</v>
      </c>
      <c r="Q221" s="5">
        <v>0</v>
      </c>
      <c r="R221" s="6">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1</v>
      </c>
      <c r="AJ221" s="5">
        <v>1</v>
      </c>
    </row>
    <row r="222" spans="1:36">
      <c r="A222">
        <v>65</v>
      </c>
      <c r="B222" t="s">
        <v>754</v>
      </c>
      <c r="C222">
        <f>_xlfn.XLOOKUP(D222,Picklists!A:A,Picklists!B:B)</f>
        <v>2</v>
      </c>
      <c r="D222" t="s">
        <v>15</v>
      </c>
      <c r="E222" t="s">
        <v>246</v>
      </c>
      <c r="F222" t="s">
        <v>48</v>
      </c>
      <c r="G222" t="s">
        <v>755</v>
      </c>
      <c r="H222" t="s">
        <v>756</v>
      </c>
      <c r="I222" s="5">
        <v>0</v>
      </c>
      <c r="J222" s="5">
        <v>1</v>
      </c>
      <c r="K222" s="5">
        <v>0</v>
      </c>
      <c r="L222" s="5">
        <v>1</v>
      </c>
      <c r="M222" s="5">
        <v>1</v>
      </c>
      <c r="N222" s="5">
        <v>0</v>
      </c>
      <c r="O222" s="5">
        <v>0</v>
      </c>
      <c r="P222" s="5">
        <v>0</v>
      </c>
      <c r="Q222" s="5">
        <v>0</v>
      </c>
      <c r="R222" s="6">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1</v>
      </c>
      <c r="AJ222" s="5">
        <v>1</v>
      </c>
    </row>
    <row r="223" spans="1:36">
      <c r="A223">
        <v>10</v>
      </c>
      <c r="B223" t="s">
        <v>757</v>
      </c>
      <c r="C223">
        <f>_xlfn.XLOOKUP(D223,Picklists!A:A,Picklists!B:B)</f>
        <v>3</v>
      </c>
      <c r="D223" t="s">
        <v>20</v>
      </c>
      <c r="E223" t="s">
        <v>284</v>
      </c>
      <c r="F223" t="s">
        <v>48</v>
      </c>
      <c r="G223" t="s">
        <v>758</v>
      </c>
      <c r="H223" t="s">
        <v>759</v>
      </c>
      <c r="I223" s="5">
        <v>0</v>
      </c>
      <c r="J223" s="5">
        <v>1</v>
      </c>
      <c r="K223" s="5">
        <v>0</v>
      </c>
      <c r="L223" s="5">
        <v>0</v>
      </c>
      <c r="M223" s="5">
        <v>0</v>
      </c>
      <c r="N223" s="5">
        <v>0</v>
      </c>
      <c r="O223" s="5">
        <v>0</v>
      </c>
      <c r="P223" s="5">
        <v>0</v>
      </c>
      <c r="Q223" s="5">
        <v>1</v>
      </c>
      <c r="R223" s="6">
        <v>0</v>
      </c>
      <c r="S223" s="5">
        <v>0</v>
      </c>
      <c r="T223" s="5">
        <v>0</v>
      </c>
      <c r="U223" s="5">
        <v>0</v>
      </c>
      <c r="V223" s="5">
        <v>0</v>
      </c>
      <c r="W223" s="5">
        <v>0</v>
      </c>
      <c r="X223" s="5">
        <v>0</v>
      </c>
      <c r="Y223" s="5">
        <v>0</v>
      </c>
      <c r="Z223" s="5">
        <v>0</v>
      </c>
      <c r="AA223" s="5">
        <v>0</v>
      </c>
      <c r="AB223" s="5">
        <v>0</v>
      </c>
      <c r="AC223" s="5">
        <v>0</v>
      </c>
      <c r="AD223" s="5">
        <v>0</v>
      </c>
      <c r="AE223" s="5">
        <v>0</v>
      </c>
      <c r="AF223" s="5">
        <v>0</v>
      </c>
      <c r="AG223" s="5">
        <v>0</v>
      </c>
      <c r="AH223" s="5">
        <v>0</v>
      </c>
      <c r="AI223" s="5">
        <v>1</v>
      </c>
      <c r="AJ223" s="5">
        <v>1</v>
      </c>
    </row>
    <row r="224" spans="1:36">
      <c r="A224">
        <v>153</v>
      </c>
      <c r="B224" t="s">
        <v>760</v>
      </c>
      <c r="C224">
        <f>_xlfn.XLOOKUP(D224,Picklists!A:A,Picklists!B:B)</f>
        <v>3</v>
      </c>
      <c r="D224" t="s">
        <v>20</v>
      </c>
      <c r="E224" t="s">
        <v>546</v>
      </c>
      <c r="F224" t="s">
        <v>48</v>
      </c>
      <c r="G224" t="s">
        <v>610</v>
      </c>
      <c r="H224" t="s">
        <v>761</v>
      </c>
      <c r="I224" s="5">
        <v>0</v>
      </c>
      <c r="J224" s="5">
        <v>0</v>
      </c>
      <c r="K224" s="5">
        <v>0</v>
      </c>
      <c r="L224" s="5">
        <v>0</v>
      </c>
      <c r="M224" s="5">
        <v>1</v>
      </c>
      <c r="N224" s="5">
        <v>1</v>
      </c>
      <c r="O224" s="5">
        <v>0</v>
      </c>
      <c r="P224" s="5">
        <v>0</v>
      </c>
      <c r="Q224" s="5">
        <v>0</v>
      </c>
      <c r="R224" s="6">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1</v>
      </c>
      <c r="AJ224" s="5">
        <v>1</v>
      </c>
    </row>
    <row r="225" spans="1:36">
      <c r="A225">
        <v>9</v>
      </c>
      <c r="B225" t="s">
        <v>762</v>
      </c>
      <c r="C225">
        <f>_xlfn.XLOOKUP(D225,Picklists!A:A,Picklists!B:B)</f>
        <v>3</v>
      </c>
      <c r="D225" t="s">
        <v>20</v>
      </c>
      <c r="E225" t="s">
        <v>284</v>
      </c>
      <c r="F225" t="s">
        <v>48</v>
      </c>
      <c r="G225" t="s">
        <v>434</v>
      </c>
      <c r="H225" t="s">
        <v>763</v>
      </c>
      <c r="I225" s="5">
        <v>0</v>
      </c>
      <c r="J225" s="5">
        <v>1</v>
      </c>
      <c r="K225" s="5">
        <v>0</v>
      </c>
      <c r="L225" s="5">
        <v>0</v>
      </c>
      <c r="M225" s="5">
        <v>0</v>
      </c>
      <c r="N225" s="5">
        <v>0</v>
      </c>
      <c r="O225" s="5">
        <v>0</v>
      </c>
      <c r="P225" s="5">
        <v>0</v>
      </c>
      <c r="Q225" s="5">
        <v>1</v>
      </c>
      <c r="R225" s="6">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1</v>
      </c>
      <c r="AJ225" s="5">
        <v>1</v>
      </c>
    </row>
    <row r="226" spans="1:36">
      <c r="A226">
        <v>172</v>
      </c>
      <c r="B226" t="s">
        <v>764</v>
      </c>
      <c r="C226">
        <f>_xlfn.XLOOKUP(D226,Picklists!A:A,Picklists!B:B)</f>
        <v>4</v>
      </c>
      <c r="D226" t="s">
        <v>24</v>
      </c>
      <c r="E226" t="s">
        <v>93</v>
      </c>
      <c r="F226" t="s">
        <v>48</v>
      </c>
      <c r="G226" t="s">
        <v>765</v>
      </c>
      <c r="H226" t="s">
        <v>766</v>
      </c>
      <c r="I226" s="5">
        <v>0</v>
      </c>
      <c r="J226" s="5">
        <v>0</v>
      </c>
      <c r="K226" s="5">
        <v>0</v>
      </c>
      <c r="L226" s="5">
        <v>0</v>
      </c>
      <c r="M226" s="5">
        <v>1</v>
      </c>
      <c r="N226" s="5">
        <v>1</v>
      </c>
      <c r="O226" s="5">
        <v>0</v>
      </c>
      <c r="P226" s="5">
        <v>0</v>
      </c>
      <c r="Q226" s="5">
        <v>1</v>
      </c>
      <c r="R226" s="6">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1</v>
      </c>
      <c r="AJ226" s="5">
        <v>1</v>
      </c>
    </row>
    <row r="227" spans="1:36">
      <c r="A227">
        <v>162</v>
      </c>
      <c r="B227" t="s">
        <v>767</v>
      </c>
      <c r="C227">
        <f>_xlfn.XLOOKUP(D227,Picklists!A:A,Picklists!B:B)</f>
        <v>4</v>
      </c>
      <c r="D227" t="s">
        <v>24</v>
      </c>
      <c r="E227" t="s">
        <v>208</v>
      </c>
      <c r="F227" t="s">
        <v>48</v>
      </c>
      <c r="G227" t="s">
        <v>610</v>
      </c>
      <c r="H227" t="s">
        <v>768</v>
      </c>
      <c r="I227" s="5">
        <v>0</v>
      </c>
      <c r="J227" s="5">
        <v>0</v>
      </c>
      <c r="K227" s="5">
        <v>0</v>
      </c>
      <c r="L227" s="5">
        <v>0</v>
      </c>
      <c r="M227" s="5">
        <v>0</v>
      </c>
      <c r="N227" s="5">
        <v>1</v>
      </c>
      <c r="O227" s="5">
        <v>0</v>
      </c>
      <c r="P227" s="5">
        <v>0</v>
      </c>
      <c r="Q227" s="5">
        <v>1</v>
      </c>
      <c r="R227" s="6">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1</v>
      </c>
      <c r="AJ227" s="5">
        <v>1</v>
      </c>
    </row>
    <row r="228" spans="1:36">
      <c r="A228">
        <v>99</v>
      </c>
      <c r="B228" t="s">
        <v>769</v>
      </c>
      <c r="C228">
        <f>_xlfn.XLOOKUP(D228,Picklists!A:A,Picklists!B:B)</f>
        <v>5</v>
      </c>
      <c r="D228" t="s">
        <v>29</v>
      </c>
      <c r="E228" t="s">
        <v>546</v>
      </c>
      <c r="F228" t="s">
        <v>48</v>
      </c>
      <c r="G228" t="s">
        <v>755</v>
      </c>
      <c r="H228" t="s">
        <v>770</v>
      </c>
      <c r="I228" s="5">
        <v>0</v>
      </c>
      <c r="J228" s="5">
        <v>0</v>
      </c>
      <c r="K228" s="5">
        <v>0</v>
      </c>
      <c r="L228" s="5">
        <v>0</v>
      </c>
      <c r="M228" s="5">
        <v>1</v>
      </c>
      <c r="N228" s="5">
        <v>1</v>
      </c>
      <c r="O228" s="5">
        <v>0</v>
      </c>
      <c r="P228" s="5">
        <v>0</v>
      </c>
      <c r="Q228" s="5">
        <v>0</v>
      </c>
      <c r="R228" s="6">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1</v>
      </c>
      <c r="AJ228" s="5">
        <v>1</v>
      </c>
    </row>
    <row r="229" spans="1:36">
      <c r="A229">
        <v>210</v>
      </c>
      <c r="B229" t="s">
        <v>771</v>
      </c>
      <c r="C229">
        <f>_xlfn.XLOOKUP(D229,Picklists!A:A,Picklists!B:B)</f>
        <v>5</v>
      </c>
      <c r="D229" t="s">
        <v>29</v>
      </c>
      <c r="E229" t="s">
        <v>93</v>
      </c>
      <c r="F229" t="s">
        <v>48</v>
      </c>
      <c r="G229" t="s">
        <v>772</v>
      </c>
      <c r="H229" t="s">
        <v>773</v>
      </c>
      <c r="I229" s="5">
        <v>0</v>
      </c>
      <c r="J229" s="5">
        <v>0</v>
      </c>
      <c r="K229" s="5">
        <v>0</v>
      </c>
      <c r="L229" s="5">
        <v>0</v>
      </c>
      <c r="M229" s="5">
        <v>1</v>
      </c>
      <c r="N229" s="5">
        <v>1</v>
      </c>
      <c r="O229" s="5">
        <v>0</v>
      </c>
      <c r="P229" s="5">
        <v>0</v>
      </c>
      <c r="Q229" s="5">
        <v>1</v>
      </c>
      <c r="R229" s="6">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1</v>
      </c>
      <c r="AJ229" s="5">
        <v>1</v>
      </c>
    </row>
    <row r="231" spans="1:36">
      <c r="I231">
        <f>SUM(I3:I229)</f>
        <v>59</v>
      </c>
      <c r="J231">
        <f t="shared" ref="J231:R231" si="0">SUM(J3:J229)</f>
        <v>52</v>
      </c>
      <c r="K231">
        <f t="shared" si="0"/>
        <v>17</v>
      </c>
      <c r="L231">
        <f t="shared" si="0"/>
        <v>51</v>
      </c>
      <c r="M231">
        <f t="shared" si="0"/>
        <v>60</v>
      </c>
      <c r="N231">
        <f t="shared" si="0"/>
        <v>31</v>
      </c>
      <c r="O231">
        <f t="shared" si="0"/>
        <v>34</v>
      </c>
      <c r="P231">
        <f t="shared" si="0"/>
        <v>91</v>
      </c>
      <c r="Q231">
        <f t="shared" si="0"/>
        <v>60</v>
      </c>
      <c r="R231">
        <f t="shared" si="0"/>
        <v>18</v>
      </c>
    </row>
  </sheetData>
  <autoFilter ref="A2:AJ229" xr:uid="{BD80A2B4-98EF-46C2-AA40-25812874ED31}"/>
  <mergeCells count="2">
    <mergeCell ref="S1:AJ1"/>
    <mergeCell ref="I1:R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5B1-91B9-448E-B876-1BC982B2D33C}">
  <dimension ref="B2:AE106"/>
  <sheetViews>
    <sheetView showGridLines="0" tabSelected="1" zoomScale="90" zoomScaleNormal="90" workbookViewId="0">
      <selection activeCell="E16" sqref="E16:F16"/>
    </sheetView>
  </sheetViews>
  <sheetFormatPr defaultRowHeight="15.75"/>
  <cols>
    <col min="1" max="1" width="2.875" customWidth="1"/>
    <col min="2" max="2" width="14.625" customWidth="1"/>
    <col min="3" max="3" width="19.375" customWidth="1"/>
    <col min="4" max="4" width="34.5" customWidth="1"/>
    <col min="5" max="5" width="17.5" customWidth="1"/>
    <col min="6" max="6" width="17.375" customWidth="1"/>
    <col min="7" max="7" width="18.5" customWidth="1"/>
    <col min="8" max="8" width="15.125" customWidth="1"/>
    <col min="9" max="9" width="3.25" customWidth="1"/>
    <col min="10" max="10" width="4" customWidth="1"/>
    <col min="11" max="16" width="12.5" customWidth="1"/>
    <col min="17" max="17" width="13.875" customWidth="1"/>
    <col min="18" max="18" width="3.75" customWidth="1"/>
    <col min="19" max="19" width="25.875" customWidth="1"/>
  </cols>
  <sheetData>
    <row r="2" spans="2:31" ht="44.25">
      <c r="B2" s="39" t="s">
        <v>774</v>
      </c>
      <c r="C2" s="13"/>
      <c r="D2" s="38"/>
      <c r="E2" s="34" t="s">
        <v>775</v>
      </c>
      <c r="K2" s="9"/>
      <c r="L2" s="9"/>
      <c r="M2" s="9"/>
      <c r="N2" s="9"/>
      <c r="O2" s="9"/>
      <c r="P2" s="9"/>
      <c r="Q2" s="9"/>
    </row>
    <row r="3" spans="2:31">
      <c r="K3" s="9"/>
      <c r="L3" s="9"/>
      <c r="M3" s="9"/>
      <c r="N3" s="9"/>
      <c r="O3" s="9"/>
      <c r="P3" s="9"/>
      <c r="Q3" s="9"/>
    </row>
    <row r="4" spans="2:31" ht="33" customHeight="1">
      <c r="B4" s="36" t="s">
        <v>776</v>
      </c>
      <c r="C4" s="23"/>
      <c r="D4" s="24"/>
      <c r="E4" s="25"/>
      <c r="F4" s="25"/>
      <c r="G4" s="25"/>
      <c r="H4" s="25"/>
      <c r="I4" s="25"/>
      <c r="K4" s="9"/>
      <c r="L4" s="15"/>
      <c r="M4" s="15"/>
      <c r="N4" s="15"/>
      <c r="O4" s="15"/>
      <c r="P4" s="15"/>
      <c r="Q4" s="9"/>
    </row>
    <row r="5" spans="2:31" ht="26.25" customHeight="1">
      <c r="B5" s="54" t="s">
        <v>777</v>
      </c>
      <c r="C5" s="54"/>
      <c r="D5" s="54"/>
      <c r="E5" s="54"/>
      <c r="F5" s="54"/>
      <c r="G5" s="54"/>
      <c r="H5" s="54"/>
      <c r="I5" s="54"/>
      <c r="K5" s="9"/>
      <c r="L5" s="15"/>
      <c r="M5" s="15"/>
      <c r="N5" s="15"/>
      <c r="O5" s="15"/>
      <c r="P5" s="15"/>
      <c r="Q5" s="9"/>
    </row>
    <row r="6" spans="2:31" ht="26.25">
      <c r="B6" s="54"/>
      <c r="C6" s="54"/>
      <c r="D6" s="54"/>
      <c r="E6" s="54"/>
      <c r="F6" s="54"/>
      <c r="G6" s="54"/>
      <c r="H6" s="54"/>
      <c r="I6" s="54"/>
      <c r="K6" s="9"/>
      <c r="L6" s="15"/>
      <c r="M6" s="15"/>
      <c r="N6" s="15"/>
      <c r="O6" s="15"/>
      <c r="P6" s="15"/>
      <c r="Q6" s="9"/>
    </row>
    <row r="7" spans="2:31" ht="9.75" customHeight="1">
      <c r="B7" s="26"/>
      <c r="C7" s="26"/>
      <c r="D7" s="27"/>
      <c r="E7" s="28"/>
      <c r="F7" s="28"/>
      <c r="G7" s="28"/>
      <c r="H7" s="28"/>
      <c r="I7" s="28"/>
      <c r="K7" s="9"/>
      <c r="L7" s="15"/>
      <c r="M7" s="15"/>
      <c r="N7" s="15"/>
      <c r="O7" s="15"/>
      <c r="P7" s="15"/>
      <c r="Q7" s="9"/>
    </row>
    <row r="8" spans="2:31" ht="26.25">
      <c r="B8" s="26"/>
      <c r="C8" s="29" t="s">
        <v>74</v>
      </c>
      <c r="D8" s="30"/>
      <c r="E8" s="26"/>
      <c r="F8" s="26"/>
      <c r="G8" s="26"/>
      <c r="H8" s="26"/>
      <c r="I8" s="26"/>
      <c r="K8" s="9"/>
      <c r="L8" s="15"/>
      <c r="M8" s="15"/>
      <c r="N8" s="15"/>
      <c r="O8" s="15"/>
      <c r="P8" s="15"/>
      <c r="Q8" s="9"/>
    </row>
    <row r="9" spans="2:31" ht="73.5" customHeight="1">
      <c r="B9" s="26"/>
      <c r="C9" s="48" t="s">
        <v>6</v>
      </c>
      <c r="D9" s="49"/>
      <c r="E9" s="50" t="str">
        <f>VLOOKUP(C9,Picklists!D:E,2,0)</f>
        <v>Operational Alignment aims to ensure all aspects of an organisation's operations are working cohesively towards achieving the company's overarching goals.</v>
      </c>
      <c r="F9" s="51"/>
      <c r="G9" s="51"/>
      <c r="H9" s="51"/>
      <c r="I9" s="26"/>
      <c r="K9" s="9"/>
      <c r="L9" s="15"/>
      <c r="M9" s="15"/>
      <c r="N9" s="15"/>
      <c r="O9" s="15"/>
      <c r="P9" s="15"/>
      <c r="Q9" s="9"/>
    </row>
    <row r="10" spans="2:31" ht="15.75" customHeight="1">
      <c r="B10" s="26"/>
      <c r="C10" s="26"/>
      <c r="D10" s="26"/>
      <c r="E10" s="26"/>
      <c r="F10" s="26"/>
      <c r="G10" s="26"/>
      <c r="H10" s="26"/>
      <c r="I10" s="26"/>
      <c r="K10" s="9"/>
      <c r="L10" s="15"/>
      <c r="M10" s="15"/>
      <c r="N10" s="15"/>
      <c r="O10" s="15"/>
      <c r="P10" s="15"/>
      <c r="Q10" s="9"/>
    </row>
    <row r="12" spans="2:31" ht="43.5" customHeight="1">
      <c r="B12" s="31" t="s">
        <v>778</v>
      </c>
      <c r="C12" s="31"/>
      <c r="D12" s="32"/>
      <c r="E12" s="16"/>
      <c r="F12" s="16"/>
      <c r="G12" s="16"/>
      <c r="H12" s="16"/>
      <c r="I12" s="16"/>
      <c r="J12" s="16"/>
      <c r="K12" s="17"/>
      <c r="L12" s="16"/>
      <c r="M12" s="16"/>
      <c r="N12" s="16"/>
      <c r="O12" s="16"/>
      <c r="P12" s="16"/>
      <c r="Q12" s="16"/>
      <c r="R12" s="7"/>
      <c r="X12" s="7"/>
      <c r="AE12" s="7"/>
    </row>
    <row r="13" spans="2:31" ht="16.5" customHeight="1" thickBot="1">
      <c r="B13" s="33" t="s">
        <v>779</v>
      </c>
      <c r="C13" s="31"/>
      <c r="D13" s="32"/>
      <c r="E13" s="16"/>
      <c r="F13" s="16"/>
      <c r="G13" s="16"/>
      <c r="H13" s="16"/>
      <c r="I13" s="16"/>
      <c r="J13" s="16"/>
      <c r="K13" s="17"/>
      <c r="L13" s="16"/>
      <c r="M13" s="16"/>
      <c r="N13" s="16"/>
      <c r="O13" s="16"/>
      <c r="P13" s="16"/>
      <c r="Q13" s="16"/>
      <c r="R13" s="7"/>
      <c r="X13" s="7"/>
      <c r="AE13" s="7"/>
    </row>
    <row r="14" spans="2:31" ht="21" customHeight="1">
      <c r="B14" s="35" t="s">
        <v>780</v>
      </c>
      <c r="C14" s="35" t="s">
        <v>4</v>
      </c>
      <c r="D14" s="35" t="s">
        <v>76</v>
      </c>
      <c r="E14" s="56" t="s">
        <v>78</v>
      </c>
      <c r="F14" s="56"/>
      <c r="G14" s="52" t="s">
        <v>79</v>
      </c>
      <c r="H14" s="52"/>
      <c r="I14" s="52"/>
      <c r="J14" s="52"/>
      <c r="K14" s="52"/>
      <c r="L14" s="52"/>
      <c r="M14" s="52"/>
      <c r="N14" s="52"/>
      <c r="O14" s="52"/>
      <c r="P14" s="52"/>
      <c r="Q14" s="52"/>
      <c r="S14" s="40" t="s">
        <v>781</v>
      </c>
      <c r="V14" s="7"/>
      <c r="AC14" s="7"/>
    </row>
    <row r="15" spans="2:31" ht="45" customHeight="1">
      <c r="B15" s="11" t="str">
        <f>SUBSTITUTE(_xlfn.IFNA(_xlfn.XLOOKUP(D15,'Roadmap Calc'!B:B,'Roadmap Calc'!D:D),""),0,"")</f>
        <v>Foundational</v>
      </c>
      <c r="C15" s="11" t="str">
        <f>SUBSTITUTE(_xlfn.IFNA(_xlfn.XLOOKUP(D15,'Roadmap Calc'!B:B,'Roadmap Calc'!F:F),""),0,"")</f>
        <v>Channel</v>
      </c>
      <c r="D15" s="12" t="str" cm="1">
        <f t="array" ref="D15:D73">_xlfn._xlws.FILTER('Roadmap Calc'!$B$3:$B$300, (INDEX('Roadmap Calc'!$I$3:$R$300,,MATCH(C9,'Roadmap Calc'!$I$2:$R$2,0))=1))</f>
        <v>Campaign Kits for Partners</v>
      </c>
      <c r="E15" s="53" t="str">
        <f>SUBSTITUTE(_xlfn.IFNA(_xlfn.XLOOKUP(D15,'Roadmap Calc'!B:B,'Roadmap Calc'!G:G),""),0,"")</f>
        <v>Process, Programs, Technology</v>
      </c>
      <c r="F15" s="53"/>
      <c r="G15" s="53" t="str">
        <f>SUBSTITUTE(_xlfn.IFNA(_xlfn.XLOOKUP(D15,'Roadmap Calc'!B:B,'Roadmap Calc'!H:H),""),0,"")</f>
        <v>Extend the reach of your campaigns, and keep your partner network on-message. Enable partners to go to market quickly and easily with the latest content using campaign toolkits distributed through your partner portal.</v>
      </c>
      <c r="H15" s="53"/>
      <c r="I15" s="53"/>
      <c r="J15" s="53"/>
      <c r="K15" s="53"/>
      <c r="L15" s="53"/>
      <c r="M15" s="53"/>
      <c r="N15" s="53"/>
      <c r="O15" s="53"/>
      <c r="P15" s="53"/>
      <c r="Q15" s="53"/>
      <c r="S15" s="41" t="s">
        <v>10</v>
      </c>
    </row>
    <row r="16" spans="2:31" ht="45" customHeight="1">
      <c r="B16" s="8" t="str">
        <f>SUBSTITUTE(_xlfn.IFNA(_xlfn.XLOOKUP(D16,'Roadmap Calc'!B:B,'Roadmap Calc'!D:D),""),0,"")</f>
        <v>Foundational</v>
      </c>
      <c r="C16" s="8" t="str">
        <f>SUBSTITUTE(_xlfn.IFNA(_xlfn.XLOOKUP(D16,'Roadmap Calc'!B:B,'Roadmap Calc'!F:F),""),0,"")</f>
        <v>Channel</v>
      </c>
      <c r="D16" s="10" t="str">
        <v>Partner Lead Referral Tracking</v>
      </c>
      <c r="E16" s="47" t="str">
        <f>SUBSTITUTE(_xlfn.IFNA(_xlfn.XLOOKUP(D16,'Roadmap Calc'!B:B,'Roadmap Calc'!G:G),""),0,"")</f>
        <v>BI, CRM, Data, Process</v>
      </c>
      <c r="F16" s="47"/>
      <c r="G16" s="47" t="str">
        <f>SUBSTITUTE(_xlfn.IFNA(_xlfn.XLOOKUP(D16,'Roadmap Calc'!B:B,'Roadmap Calc'!H:H),""),0,"")</f>
        <v>How much is your partner network contributing to the business? Track the eventual outcome of all leads sourced from the partner channel, broken down by partner.</v>
      </c>
      <c r="H16" s="47"/>
      <c r="I16" s="47"/>
      <c r="J16" s="47"/>
      <c r="K16" s="47"/>
      <c r="L16" s="47"/>
      <c r="M16" s="47"/>
      <c r="N16" s="47"/>
      <c r="O16" s="47"/>
      <c r="P16" s="47"/>
      <c r="Q16" s="47"/>
      <c r="S16" s="42" t="s">
        <v>15</v>
      </c>
    </row>
    <row r="17" spans="2:19" ht="45" customHeight="1">
      <c r="B17" s="11" t="str">
        <f>SUBSTITUTE(_xlfn.IFNA(_xlfn.XLOOKUP(D17,'Roadmap Calc'!B:B,'Roadmap Calc'!D:D),""),0,"")</f>
        <v>Intermediate</v>
      </c>
      <c r="C17" s="11" t="str">
        <f>SUBSTITUTE(_xlfn.IFNA(_xlfn.XLOOKUP(D17,'Roadmap Calc'!B:B,'Roadmap Calc'!F:F),""),0,"")</f>
        <v>Channel</v>
      </c>
      <c r="D17" s="12" t="str">
        <v>Allocate Leads to Partners</v>
      </c>
      <c r="E17" s="46" t="str">
        <f>SUBSTITUTE(_xlfn.IFNA(_xlfn.XLOOKUP(D17,'Roadmap Calc'!B:B,'Roadmap Calc'!G:G),""),0,"")</f>
        <v>CRM, Data, Process</v>
      </c>
      <c r="F17" s="46"/>
      <c r="G17" s="46" t="str">
        <f>SUBSTITUTE(_xlfn.IFNA(_xlfn.XLOOKUP(D17,'Roadmap Calc'!B:B,'Roadmap Calc'!H:H),""),0,"")</f>
        <v>Maximise the value of your channel partner network. Distribute leads to partners through your partner portal, with lead management handled directly in CRM.</v>
      </c>
      <c r="H17" s="46"/>
      <c r="I17" s="46"/>
      <c r="J17" s="46"/>
      <c r="K17" s="46"/>
      <c r="L17" s="46"/>
      <c r="M17" s="46"/>
      <c r="N17" s="46"/>
      <c r="O17" s="46"/>
      <c r="P17" s="46"/>
      <c r="Q17" s="46"/>
      <c r="S17" s="42" t="s">
        <v>20</v>
      </c>
    </row>
    <row r="18" spans="2:19" ht="45" customHeight="1">
      <c r="B18" s="8" t="str">
        <f>SUBSTITUTE(_xlfn.IFNA(_xlfn.XLOOKUP(D18,'Roadmap Calc'!B:B,'Roadmap Calc'!D:D),""),0,"")</f>
        <v>Advanced</v>
      </c>
      <c r="C18" s="8" t="str">
        <f>SUBSTITUTE(_xlfn.IFNA(_xlfn.XLOOKUP(D18,'Roadmap Calc'!B:B,'Roadmap Calc'!F:F),""),0,"")</f>
        <v>Channel</v>
      </c>
      <c r="D18" s="10" t="str">
        <v>Co-branded Campaigns Automation</v>
      </c>
      <c r="E18" s="47" t="str">
        <f>SUBSTITUTE(_xlfn.IFNA(_xlfn.XLOOKUP(D18,'Roadmap Calc'!B:B,'Roadmap Calc'!G:G),""),0,"")</f>
        <v>MAP, Process, Programs, Technology</v>
      </c>
      <c r="F18" s="47"/>
      <c r="G18" s="47" t="str">
        <f>SUBSTITUTE(_xlfn.IFNA(_xlfn.XLOOKUP(D18,'Roadmap Calc'!B:B,'Roadmap Calc'!H:H),""),0,"")</f>
        <v>Amplify the value of your partner network with co-branded channel campaigns for partners of any size. Extend your reach, while enabling partners to scale their co-marketing initiatives with the aid of your technology stack.</v>
      </c>
      <c r="H18" s="47"/>
      <c r="I18" s="47"/>
      <c r="J18" s="47"/>
      <c r="K18" s="47"/>
      <c r="L18" s="47"/>
      <c r="M18" s="47"/>
      <c r="N18" s="47"/>
      <c r="O18" s="47"/>
      <c r="P18" s="47"/>
      <c r="Q18" s="47"/>
      <c r="S18" s="42" t="s">
        <v>24</v>
      </c>
    </row>
    <row r="19" spans="2:19" ht="45" customHeight="1" thickBot="1">
      <c r="B19" s="11" t="str">
        <f>SUBSTITUTE(_xlfn.IFNA(_xlfn.XLOOKUP(D19,'Roadmap Calc'!B:B,'Roadmap Calc'!D:D),""),0,"")</f>
        <v>Foundational</v>
      </c>
      <c r="C19" s="11" t="str">
        <f>SUBSTITUTE(_xlfn.IFNA(_xlfn.XLOOKUP(D19,'Roadmap Calc'!B:B,'Roadmap Calc'!F:F),""),0,"")</f>
        <v>Compliance</v>
      </c>
      <c r="D19" s="12" t="str">
        <v>Cookie Compliance</v>
      </c>
      <c r="E19" s="46" t="str">
        <f>SUBSTITUTE(_xlfn.IFNA(_xlfn.XLOOKUP(D19,'Roadmap Calc'!B:B,'Roadmap Calc'!G:G),""),0,"")</f>
        <v>Compliance, Process, Technology, Web Analytics, Website</v>
      </c>
      <c r="F19" s="46"/>
      <c r="G19" s="46" t="str">
        <f>SUBSTITUTE(_xlfn.IFNA(_xlfn.XLOOKUP(D19,'Roadmap Calc'!B:B,'Roadmap Calc'!H:H),""),0,"")</f>
        <v>Does your website comply with EU cookie laws? Do you have a process to monitor ongoing compliance as conversion tags are added? Stay on the right side of privacy laws with a fully integrated cookie banner, balanced with cookieless tracking techniques where needed.</v>
      </c>
      <c r="H19" s="46"/>
      <c r="I19" s="46"/>
      <c r="J19" s="46"/>
      <c r="K19" s="46"/>
      <c r="L19" s="46"/>
      <c r="M19" s="46"/>
      <c r="N19" s="46"/>
      <c r="O19" s="46"/>
      <c r="P19" s="46"/>
      <c r="Q19" s="46"/>
      <c r="S19" s="43" t="s">
        <v>29</v>
      </c>
    </row>
    <row r="20" spans="2:19" ht="45" customHeight="1">
      <c r="B20" s="8" t="str">
        <f>SUBSTITUTE(_xlfn.IFNA(_xlfn.XLOOKUP(D20,'Roadmap Calc'!B:B,'Roadmap Calc'!D:D),""),0,"")</f>
        <v>Foundational</v>
      </c>
      <c r="C20" s="8" t="str">
        <f>SUBSTITUTE(_xlfn.IFNA(_xlfn.XLOOKUP(D20,'Roadmap Calc'!B:B,'Roadmap Calc'!F:F),""),0,"")</f>
        <v>Compliance</v>
      </c>
      <c r="D20" s="10" t="str">
        <v>Data Protection Strategy Definition</v>
      </c>
      <c r="E20" s="47" t="str">
        <f>SUBSTITUTE(_xlfn.IFNA(_xlfn.XLOOKUP(D20,'Roadmap Calc'!B:B,'Roadmap Calc'!G:G),""),0,"")</f>
        <v>Governance, People, Process</v>
      </c>
      <c r="F20" s="47"/>
      <c r="G20" s="47" t="str">
        <f>SUBSTITUTE(_xlfn.IFNA(_xlfn.XLOOKUP(D20,'Roadmap Calc'!B:B,'Roadmap Calc'!H:H),""),0,"")</f>
        <v>Data protection is no longer optional. A robust strategy for collecting and managing marketing consent is now mandatory in most major jurisdictions. Deciding when and how to collect opt-ins is required to stay compliant.</v>
      </c>
      <c r="H20" s="47"/>
      <c r="I20" s="47"/>
      <c r="J20" s="47"/>
      <c r="K20" s="47"/>
      <c r="L20" s="47"/>
      <c r="M20" s="47"/>
      <c r="N20" s="47"/>
      <c r="O20" s="47"/>
      <c r="P20" s="47"/>
      <c r="Q20" s="47"/>
    </row>
    <row r="21" spans="2:19" ht="45" customHeight="1">
      <c r="B21" s="11" t="str">
        <f>SUBSTITUTE(_xlfn.IFNA(_xlfn.XLOOKUP(D21,'Roadmap Calc'!B:B,'Roadmap Calc'!D:D),""),0,"")</f>
        <v>Foundational</v>
      </c>
      <c r="C21" s="11" t="str">
        <f>SUBSTITUTE(_xlfn.IFNA(_xlfn.XLOOKUP(D21,'Roadmap Calc'!B:B,'Roadmap Calc'!F:F),""),0,"")</f>
        <v>Content</v>
      </c>
      <c r="D21" s="12" t="str">
        <v>Brand Guidelines</v>
      </c>
      <c r="E21" s="46" t="str">
        <f>SUBSTITUTE(_xlfn.IFNA(_xlfn.XLOOKUP(D21,'Roadmap Calc'!B:B,'Roadmap Calc'!G:G),""),0,"")</f>
        <v>Governance, Planning, Process, Programs</v>
      </c>
      <c r="F21" s="46"/>
      <c r="G21" s="46" t="str">
        <f>SUBSTITUTE(_xlfn.IFNA(_xlfn.XLOOKUP(D21,'Roadmap Calc'!B:B,'Roadmap Calc'!H:H),""),0,"")</f>
        <v>Every brand needs a full set of brand guidelines to communicate tone of voice, as well as look and feel to creative and copywriting teams.</v>
      </c>
      <c r="H21" s="46"/>
      <c r="I21" s="46"/>
      <c r="J21" s="46"/>
      <c r="K21" s="46"/>
      <c r="L21" s="46"/>
      <c r="M21" s="46"/>
      <c r="N21" s="46"/>
      <c r="O21" s="46"/>
      <c r="P21" s="46"/>
      <c r="Q21" s="46"/>
    </row>
    <row r="22" spans="2:19" ht="45" customHeight="1">
      <c r="B22" s="8" t="str">
        <f>SUBSTITUTE(_xlfn.IFNA(_xlfn.XLOOKUP(D22,'Roadmap Calc'!B:B,'Roadmap Calc'!D:D),""),0,"")</f>
        <v>Basic</v>
      </c>
      <c r="C22" s="8" t="str">
        <f>SUBSTITUTE(_xlfn.IFNA(_xlfn.XLOOKUP(D22,'Roadmap Calc'!B:B,'Roadmap Calc'!F:F),""),0,"")</f>
        <v>Content</v>
      </c>
      <c r="D22" s="10" t="str">
        <v>Brand Library</v>
      </c>
      <c r="E22" s="47" t="str">
        <f>SUBSTITUTE(_xlfn.IFNA(_xlfn.XLOOKUP(D22,'Roadmap Calc'!B:B,'Roadmap Calc'!G:G),""),0,"")</f>
        <v>Governance, Process, Website</v>
      </c>
      <c r="F22" s="47"/>
      <c r="G22" s="47" t="str">
        <f>SUBSTITUTE(_xlfn.IFNA(_xlfn.XLOOKUP(D22,'Roadmap Calc'!B:B,'Roadmap Calc'!H:H),""),0,"")</f>
        <v>Go beyond mere brand guidelines. Develop a standard library of brand assets and brand imagery for use across campaigns.</v>
      </c>
      <c r="H22" s="47"/>
      <c r="I22" s="47"/>
      <c r="J22" s="47"/>
      <c r="K22" s="47"/>
      <c r="L22" s="47"/>
      <c r="M22" s="47"/>
      <c r="N22" s="47"/>
      <c r="O22" s="47"/>
      <c r="P22" s="47"/>
      <c r="Q22" s="47"/>
    </row>
    <row r="23" spans="2:19" ht="45" customHeight="1">
      <c r="B23" s="11" t="str">
        <f>SUBSTITUTE(_xlfn.IFNA(_xlfn.XLOOKUP(D23,'Roadmap Calc'!B:B,'Roadmap Calc'!D:D),""),0,"")</f>
        <v>Basic</v>
      </c>
      <c r="C23" s="11" t="str">
        <f>SUBSTITUTE(_xlfn.IFNA(_xlfn.XLOOKUP(D23,'Roadmap Calc'!B:B,'Roadmap Calc'!F:F),""),0,"")</f>
        <v>Content</v>
      </c>
      <c r="D23" s="12" t="str">
        <v>Standardised Asset Taxonomy</v>
      </c>
      <c r="E23" s="46" t="str">
        <f>SUBSTITUTE(_xlfn.IFNA(_xlfn.XLOOKUP(D23,'Roadmap Calc'!B:B,'Roadmap Calc'!G:G),""),0,"")</f>
        <v>DAM, Governance, Process, Technology</v>
      </c>
      <c r="F23" s="46"/>
      <c r="G23" s="46" t="str">
        <f>SUBSTITUTE(_xlfn.IFNA(_xlfn.XLOOKUP(D23,'Roadmap Calc'!B:B,'Roadmap Calc'!H:H),""),0,"")</f>
        <v>Struggling to find all your content? Is your DAM a mess? Organise all your assets and make them searchable, by standardising asset naming conventions and tagging structures within your internal content repository.</v>
      </c>
      <c r="H23" s="46"/>
      <c r="I23" s="46"/>
      <c r="J23" s="46"/>
      <c r="K23" s="46"/>
      <c r="L23" s="46"/>
      <c r="M23" s="46"/>
      <c r="N23" s="46"/>
      <c r="O23" s="46"/>
      <c r="P23" s="46"/>
      <c r="Q23" s="46"/>
    </row>
    <row r="24" spans="2:19" ht="45" customHeight="1">
      <c r="B24" s="8" t="str">
        <f>SUBSTITUTE(_xlfn.IFNA(_xlfn.XLOOKUP(D24,'Roadmap Calc'!B:B,'Roadmap Calc'!D:D),""),0,"")</f>
        <v>Intermediate</v>
      </c>
      <c r="C24" s="8" t="str">
        <f>SUBSTITUTE(_xlfn.IFNA(_xlfn.XLOOKUP(D24,'Roadmap Calc'!B:B,'Roadmap Calc'!F:F),""),0,"")</f>
        <v>Content</v>
      </c>
      <c r="D24" s="10" t="str">
        <v>Case Study &amp; Customer Advocacy Program</v>
      </c>
      <c r="E24" s="47" t="str">
        <f>SUBSTITUTE(_xlfn.IFNA(_xlfn.XLOOKUP(D24,'Roadmap Calc'!B:B,'Roadmap Calc'!G:G),""),0,"")</f>
        <v>Alignment, Governance, People, Process, Sales</v>
      </c>
      <c r="F24" s="47"/>
      <c r="G24" s="47" t="str">
        <f>SUBSTITUTE(_xlfn.IFNA(_xlfn.XLOOKUP(D24,'Roadmap Calc'!B:B,'Roadmap Calc'!H:H),""),0,"")</f>
        <v>Develop a program to generate case studies and customer references as part of standard business practices</v>
      </c>
      <c r="H24" s="47"/>
      <c r="I24" s="47"/>
      <c r="J24" s="47"/>
      <c r="K24" s="47"/>
      <c r="L24" s="47"/>
      <c r="M24" s="47"/>
      <c r="N24" s="47"/>
      <c r="O24" s="47"/>
      <c r="P24" s="47"/>
      <c r="Q24" s="47"/>
    </row>
    <row r="25" spans="2:19" ht="45" customHeight="1">
      <c r="B25" s="11" t="str">
        <f>SUBSTITUTE(_xlfn.IFNA(_xlfn.XLOOKUP(D25,'Roadmap Calc'!B:B,'Roadmap Calc'!D:D),""),0,"")</f>
        <v>Intermediate</v>
      </c>
      <c r="C25" s="11" t="str">
        <f>SUBSTITUTE(_xlfn.IFNA(_xlfn.XLOOKUP(D25,'Roadmap Calc'!B:B,'Roadmap Calc'!F:F),""),0,"")</f>
        <v>Content</v>
      </c>
      <c r="D25" s="12" t="str">
        <v>Digital Asset Management (DAM)</v>
      </c>
      <c r="E25" s="46" t="str">
        <f>SUBSTITUTE(_xlfn.IFNA(_xlfn.XLOOKUP(D25,'Roadmap Calc'!B:B,'Roadmap Calc'!G:G),""),0,"")</f>
        <v>DAM, Governance, Process, Technology</v>
      </c>
      <c r="F25" s="46"/>
      <c r="G25" s="46" t="str">
        <f>SUBSTITUTE(_xlfn.IFNA(_xlfn.XLOOKUP(D25,'Roadmap Calc'!B:B,'Roadmap Calc'!H:H),""),0,"")</f>
        <v>Do you have a single location for storing all your marketing assets? Do you know which content is current, and which has expired? Centralise your marketing asset management by storing everything in a dedicated Digital Asset Management system</v>
      </c>
      <c r="H25" s="46"/>
      <c r="I25" s="46"/>
      <c r="J25" s="46"/>
      <c r="K25" s="46"/>
      <c r="L25" s="46"/>
      <c r="M25" s="46"/>
      <c r="N25" s="46"/>
      <c r="O25" s="46"/>
      <c r="P25" s="46"/>
      <c r="Q25" s="46"/>
    </row>
    <row r="26" spans="2:19" ht="45" customHeight="1">
      <c r="B26" s="8" t="str">
        <f>SUBSTITUTE(_xlfn.IFNA(_xlfn.XLOOKUP(D26,'Roadmap Calc'!B:B,'Roadmap Calc'!D:D),""),0,"")</f>
        <v>Intermediate</v>
      </c>
      <c r="C26" s="8" t="str">
        <f>SUBSTITUTE(_xlfn.IFNA(_xlfn.XLOOKUP(D26,'Roadmap Calc'!B:B,'Roadmap Calc'!F:F),""),0,"")</f>
        <v>Content</v>
      </c>
      <c r="D26" s="10" t="str">
        <v>Next-best Content Recommendations</v>
      </c>
      <c r="E26" s="47" t="str">
        <f>SUBSTITUTE(_xlfn.IFNA(_xlfn.XLOOKUP(D26,'Roadmap Calc'!B:B,'Roadmap Calc'!G:G),""),0,"")</f>
        <v>DAM, Process, Technology, Website</v>
      </c>
      <c r="F26" s="47"/>
      <c r="G26" s="47" t="str">
        <f>SUBSTITUTE(_xlfn.IFNA(_xlfn.XLOOKUP(D26,'Roadmap Calc'!B:B,'Roadmap Calc'!H:H),""),0,"")</f>
        <v>Enable website visitors to pursue the optimum content journey. Use AI powered content recommendations inside your CMS or online content experience to present the best asset for every contact or account.</v>
      </c>
      <c r="H26" s="47"/>
      <c r="I26" s="47"/>
      <c r="J26" s="47"/>
      <c r="K26" s="47"/>
      <c r="L26" s="47"/>
      <c r="M26" s="47"/>
      <c r="N26" s="47"/>
      <c r="O26" s="47"/>
      <c r="P26" s="47"/>
      <c r="Q26" s="47"/>
    </row>
    <row r="27" spans="2:19" ht="45" customHeight="1">
      <c r="B27" s="11" t="str">
        <f>SUBSTITUTE(_xlfn.IFNA(_xlfn.XLOOKUP(D27,'Roadmap Calc'!B:B,'Roadmap Calc'!D:D),""),0,"")</f>
        <v>Intermediate</v>
      </c>
      <c r="C27" s="11" t="str">
        <f>SUBSTITUTE(_xlfn.IFNA(_xlfn.XLOOKUP(D27,'Roadmap Calc'!B:B,'Roadmap Calc'!F:F),""),0,"")</f>
        <v>Content</v>
      </c>
      <c r="D27" s="12" t="str">
        <v>Standardised Content Production Process</v>
      </c>
      <c r="E27" s="46" t="str">
        <f>SUBSTITUTE(_xlfn.IFNA(_xlfn.XLOOKUP(D27,'Roadmap Calc'!B:B,'Roadmap Calc'!G:G),""),0,"")</f>
        <v>Planning, Process, Programs</v>
      </c>
      <c r="F27" s="46"/>
      <c r="G27" s="46" t="str">
        <f>SUBSTITUTE(_xlfn.IFNA(_xlfn.XLOOKUP(D27,'Roadmap Calc'!B:B,'Roadmap Calc'!H:H),""),0,"")</f>
        <v>Scale your content marketing engine by implementing a process for managing content production from concept through to publication</v>
      </c>
      <c r="H27" s="46"/>
      <c r="I27" s="46"/>
      <c r="J27" s="46"/>
      <c r="K27" s="46"/>
      <c r="L27" s="46"/>
      <c r="M27" s="46"/>
      <c r="N27" s="46"/>
      <c r="O27" s="46"/>
      <c r="P27" s="46"/>
      <c r="Q27" s="46"/>
    </row>
    <row r="28" spans="2:19" ht="45" customHeight="1">
      <c r="B28" s="8" t="str">
        <f>SUBSTITUTE(_xlfn.IFNA(_xlfn.XLOOKUP(D28,'Roadmap Calc'!B:B,'Roadmap Calc'!D:D),""),0,"")</f>
        <v>Foundational</v>
      </c>
      <c r="C28" s="8" t="str">
        <f>SUBSTITUTE(_xlfn.IFNA(_xlfn.XLOOKUP(D28,'Roadmap Calc'!B:B,'Roadmap Calc'!F:F),""),0,"")</f>
        <v>Data</v>
      </c>
      <c r="D28" s="10" t="str">
        <v>Define Ideal Customer Profile</v>
      </c>
      <c r="E28" s="47" t="str">
        <f>SUBSTITUTE(_xlfn.IFNA(_xlfn.XLOOKUP(D28,'Roadmap Calc'!B:B,'Roadmap Calc'!G:G),""),0,"")</f>
        <v>Planning, Process</v>
      </c>
      <c r="F28" s="47"/>
      <c r="G28" s="47" t="str">
        <f>SUBSTITUTE(_xlfn.IFNA(_xlfn.XLOOKUP(D28,'Roadmap Calc'!B:B,'Roadmap Calc'!H:H),""),0,"")</f>
        <v>Do you know what the perfect customer looks like? Are you able to describe the preferred company size and market segments for your products or services? Keep sales and marketing aligned on the accounts that matter by agreeing an ICP for your business.</v>
      </c>
      <c r="H28" s="47"/>
      <c r="I28" s="47"/>
      <c r="J28" s="47"/>
      <c r="K28" s="47"/>
      <c r="L28" s="47"/>
      <c r="M28" s="47"/>
      <c r="N28" s="47"/>
      <c r="O28" s="47"/>
      <c r="P28" s="47"/>
      <c r="Q28" s="47"/>
    </row>
    <row r="29" spans="2:19" ht="45" customHeight="1">
      <c r="B29" s="11" t="str">
        <f>SUBSTITUTE(_xlfn.IFNA(_xlfn.XLOOKUP(D29,'Roadmap Calc'!B:B,'Roadmap Calc'!D:D),""),0,"")</f>
        <v>Foundational</v>
      </c>
      <c r="C29" s="11" t="str">
        <f>SUBSTITUTE(_xlfn.IFNA(_xlfn.XLOOKUP(D29,'Roadmap Calc'!B:B,'Roadmap Calc'!F:F),""),0,"")</f>
        <v>Data</v>
      </c>
      <c r="D29" s="12" t="str">
        <v>Defined Target Addressable Market</v>
      </c>
      <c r="E29" s="46" t="str">
        <f>SUBSTITUTE(_xlfn.IFNA(_xlfn.XLOOKUP(D29,'Roadmap Calc'!B:B,'Roadmap Calc'!G:G),""),0,"")</f>
        <v>Data, Planning, Process</v>
      </c>
      <c r="F29" s="46"/>
      <c r="G29" s="46" t="str">
        <f>SUBSTITUTE(_xlfn.IFNA(_xlfn.XLOOKUP(D29,'Roadmap Calc'!B:B,'Roadmap Calc'!H:H),""),0,"")</f>
        <v xml:space="preserve">Do know who your customers could be? Do you have a view of every potential target account? Do you have an estimated market opportunity for your products or services? Support both your sales team and your marketing initiatives by creating a list of every account that meets your ICP. </v>
      </c>
      <c r="H29" s="46"/>
      <c r="I29" s="46"/>
      <c r="J29" s="46"/>
      <c r="K29" s="46"/>
      <c r="L29" s="46"/>
      <c r="M29" s="46"/>
      <c r="N29" s="46"/>
      <c r="O29" s="46"/>
      <c r="P29" s="46"/>
      <c r="Q29" s="46"/>
    </row>
    <row r="30" spans="2:19" ht="45" customHeight="1">
      <c r="B30" s="8" t="str">
        <f>SUBSTITUTE(_xlfn.IFNA(_xlfn.XLOOKUP(D30,'Roadmap Calc'!B:B,'Roadmap Calc'!D:D),""),0,"")</f>
        <v>Basic</v>
      </c>
      <c r="C30" s="8" t="str">
        <f>SUBSTITUTE(_xlfn.IFNA(_xlfn.XLOOKUP(D30,'Roadmap Calc'!B:B,'Roadmap Calc'!F:F),""),0,"")</f>
        <v>Data</v>
      </c>
      <c r="D30" s="10" t="str">
        <v>Populate Target Addressable Market in Database</v>
      </c>
      <c r="E30" s="47" t="str">
        <f>SUBSTITUTE(_xlfn.IFNA(_xlfn.XLOOKUP(D30,'Roadmap Calc'!B:B,'Roadmap Calc'!G:G),""),0,"")</f>
        <v>Alignment, CRM, Data, Data Vendors, Planning</v>
      </c>
      <c r="F30" s="47"/>
      <c r="G30" s="47" t="str">
        <f>SUBSTITUTE(_xlfn.IFNA(_xlfn.XLOOKUP(D30,'Roadmap Calc'!B:B,'Roadmap Calc'!H:H),""),0,"")</f>
        <v>Do your sales reps have a view of potential accounts in their territory? Are you able to target every addressable account in your account-based advertising campaigns? Create a profile for every account in your addressable market in both your CRM system and marketing database, in order to make sure no account gets ignored.</v>
      </c>
      <c r="H30" s="47"/>
      <c r="I30" s="47"/>
      <c r="J30" s="47"/>
      <c r="K30" s="47"/>
      <c r="L30" s="47"/>
      <c r="M30" s="47"/>
      <c r="N30" s="47"/>
      <c r="O30" s="47"/>
      <c r="P30" s="47"/>
      <c r="Q30" s="47"/>
    </row>
    <row r="31" spans="2:19" ht="45" customHeight="1">
      <c r="B31" s="11" t="str">
        <f>SUBSTITUTE(_xlfn.IFNA(_xlfn.XLOOKUP(D31,'Roadmap Calc'!B:B,'Roadmap Calc'!D:D),""),0,"")</f>
        <v>Intermediate</v>
      </c>
      <c r="C31" s="11" t="str">
        <f>SUBSTITUTE(_xlfn.IFNA(_xlfn.XLOOKUP(D31,'Roadmap Calc'!B:B,'Roadmap Calc'!F:F),""),0,"")</f>
        <v>Data</v>
      </c>
      <c r="D31" s="12" t="str">
        <v>Standard Database Taxonomy</v>
      </c>
      <c r="E31" s="46" t="str">
        <f>SUBSTITUTE(_xlfn.IFNA(_xlfn.XLOOKUP(D31,'Roadmap Calc'!B:B,'Roadmap Calc'!G:G),""),0,"")</f>
        <v>CRM, Data, Governance, MAP, Process</v>
      </c>
      <c r="F31" s="46"/>
      <c r="G31" s="46" t="str">
        <f>SUBSTITUTE(_xlfn.IFNA(_xlfn.XLOOKUP(D31,'Roadmap Calc'!B:B,'Roadmap Calc'!H:H),""),0,"")</f>
        <v>Do you have consistent data structures across the entire organisation, covering every object and every system? Have you standardised tagging systems in tools which have this functionality. Document your data flows and data structures for full visibility into what data exists and where.</v>
      </c>
      <c r="H31" s="46"/>
      <c r="I31" s="46"/>
      <c r="J31" s="46"/>
      <c r="K31" s="46"/>
      <c r="L31" s="46"/>
      <c r="M31" s="46"/>
      <c r="N31" s="46"/>
      <c r="O31" s="46"/>
      <c r="P31" s="46"/>
      <c r="Q31" s="46"/>
    </row>
    <row r="32" spans="2:19" ht="45" customHeight="1">
      <c r="B32" s="8" t="str">
        <f>SUBSTITUTE(_xlfn.IFNA(_xlfn.XLOOKUP(D32,'Roadmap Calc'!B:B,'Roadmap Calc'!D:D),""),0,"")</f>
        <v>Foundational</v>
      </c>
      <c r="C32" s="8" t="str">
        <f>SUBSTITUTE(_xlfn.IFNA(_xlfn.XLOOKUP(D32,'Roadmap Calc'!B:B,'Roadmap Calc'!F:F),""),0,"")</f>
        <v>Enablement</v>
      </c>
      <c r="D32" s="10" t="str">
        <v>Account Engagement Notification for Sales</v>
      </c>
      <c r="E32" s="47" t="str">
        <f>SUBSTITUTE(_xlfn.IFNA(_xlfn.XLOOKUP(D32,'Roadmap Calc'!B:B,'Roadmap Calc'!G:G),""),0,"")</f>
        <v>CRM, Process, Sales, Sales Enablement, Technology</v>
      </c>
      <c r="F32" s="47"/>
      <c r="G32" s="47" t="str">
        <f>SUBSTITUTE(_xlfn.IFNA(_xlfn.XLOOKUP(D32,'Roadmap Calc'!B:B,'Roadmap Calc'!H:H),""),0,"")</f>
        <v>Keep sales in the loop. Notify sales reps when their accounts visit the website or respond to campaigns. For the best experience, give each rep control over which accounts they hear about.</v>
      </c>
      <c r="H32" s="47"/>
      <c r="I32" s="47"/>
      <c r="J32" s="47"/>
      <c r="K32" s="47"/>
      <c r="L32" s="47"/>
      <c r="M32" s="47"/>
      <c r="N32" s="47"/>
      <c r="O32" s="47"/>
      <c r="P32" s="47"/>
      <c r="Q32" s="47"/>
    </row>
    <row r="33" spans="2:17" ht="45" customHeight="1">
      <c r="B33" s="11" t="str">
        <f>SUBSTITUTE(_xlfn.IFNA(_xlfn.XLOOKUP(D33,'Roadmap Calc'!B:B,'Roadmap Calc'!D:D),""),0,"")</f>
        <v>Basic</v>
      </c>
      <c r="C33" s="11" t="str">
        <f>SUBSTITUTE(_xlfn.IFNA(_xlfn.XLOOKUP(D33,'Roadmap Calc'!B:B,'Roadmap Calc'!F:F),""),0,"")</f>
        <v>Enablement</v>
      </c>
      <c r="D33" s="12" t="str">
        <v>Sharing Lead Scoring with Sales</v>
      </c>
      <c r="E33" s="46" t="str">
        <f>SUBSTITUTE(_xlfn.IFNA(_xlfn.XLOOKUP(D33,'Roadmap Calc'!B:B,'Roadmap Calc'!G:G),""),0,"")</f>
        <v>CRM, Data, MAP, Sales, Sales Enablement, Technology</v>
      </c>
      <c r="F33" s="46"/>
      <c r="G33" s="46" t="str">
        <f>SUBSTITUTE(_xlfn.IFNA(_xlfn.XLOOKUP(D33,'Roadmap Calc'!B:B,'Roadmap Calc'!H:H),""),0,"")</f>
        <v>Increase confidence in your lead scoring model, and collect valuable feedback by sharing the actual lead score for every lead with sales. Syncing the lead score to your CRM system also enables a data-driven approach to scoring refinement.</v>
      </c>
      <c r="H33" s="46"/>
      <c r="I33" s="46"/>
      <c r="J33" s="46"/>
      <c r="K33" s="46"/>
      <c r="L33" s="46"/>
      <c r="M33" s="46"/>
      <c r="N33" s="46"/>
      <c r="O33" s="46"/>
      <c r="P33" s="46"/>
      <c r="Q33" s="46"/>
    </row>
    <row r="34" spans="2:17" ht="45" customHeight="1">
      <c r="B34" s="8" t="str">
        <f>SUBSTITUTE(_xlfn.IFNA(_xlfn.XLOOKUP(D34,'Roadmap Calc'!B:B,'Roadmap Calc'!D:D),""),0,"")</f>
        <v>Intermediate</v>
      </c>
      <c r="C34" s="8" t="str">
        <f>SUBSTITUTE(_xlfn.IFNA(_xlfn.XLOOKUP(D34,'Roadmap Calc'!B:B,'Roadmap Calc'!F:F),""),0,"")</f>
        <v>Enablement</v>
      </c>
      <c r="D34" s="10" t="str">
        <v>Marketing Activity History in CRM</v>
      </c>
      <c r="E34" s="47" t="str">
        <f>SUBSTITUTE(_xlfn.IFNA(_xlfn.XLOOKUP(D34,'Roadmap Calc'!B:B,'Roadmap Calc'!G:G),""),0,"")</f>
        <v>CRM, MAP, Process, Sales, Sales Enablement, Technology</v>
      </c>
      <c r="F34" s="47"/>
      <c r="G34" s="47" t="str">
        <f>SUBSTITUTE(_xlfn.IFNA(_xlfn.XLOOKUP(D34,'Roadmap Calc'!B:B,'Roadmap Calc'!H:H),""),0,"")</f>
        <v>Showcase the benefits of marketing to sales. Keep sales informed about their accounts, and provide reps with conversation starters by sharing the highlights of every contact’s marketing engagements directly in CRM.</v>
      </c>
      <c r="H34" s="47"/>
      <c r="I34" s="47"/>
      <c r="J34" s="47"/>
      <c r="K34" s="47"/>
      <c r="L34" s="47"/>
      <c r="M34" s="47"/>
      <c r="N34" s="47"/>
      <c r="O34" s="47"/>
      <c r="P34" s="47"/>
      <c r="Q34" s="47"/>
    </row>
    <row r="35" spans="2:17" ht="45" customHeight="1">
      <c r="B35" s="11" t="str">
        <f>SUBSTITUTE(_xlfn.IFNA(_xlfn.XLOOKUP(D35,'Roadmap Calc'!B:B,'Roadmap Calc'!D:D),""),0,"")</f>
        <v>Advanced</v>
      </c>
      <c r="C35" s="11" t="str">
        <f>SUBSTITUTE(_xlfn.IFNA(_xlfn.XLOOKUP(D35,'Roadmap Calc'!B:B,'Roadmap Calc'!F:F),""),0,"")</f>
        <v>Enablement</v>
      </c>
      <c r="D35" s="12" t="str">
        <v>Sales Campaign Platform Integration</v>
      </c>
      <c r="E35" s="46" t="str">
        <f>SUBSTITUTE(_xlfn.IFNA(_xlfn.XLOOKUP(D35,'Roadmap Calc'!B:B,'Roadmap Calc'!G:G),""),0,"")</f>
        <v>CRM, Sales, Sales Enablement, Technology</v>
      </c>
      <c r="F35" s="46"/>
      <c r="G35" s="46" t="str">
        <f>SUBSTITUTE(_xlfn.IFNA(_xlfn.XLOOKUP(D35,'Roadmap Calc'!B:B,'Roadmap Calc'!H:H),""),0,"")</f>
        <v>Does your sales team send sales outreach campaigns to their customers? Align your sales nurtures with your marketing campaigns. Avoid ownership conflicts and inconsistent messaging by integrating your sales campaign platform with your martech stack.</v>
      </c>
      <c r="H35" s="46"/>
      <c r="I35" s="46"/>
      <c r="J35" s="46"/>
      <c r="K35" s="46"/>
      <c r="L35" s="46"/>
      <c r="M35" s="46"/>
      <c r="N35" s="46"/>
      <c r="O35" s="46"/>
      <c r="P35" s="46"/>
      <c r="Q35" s="46"/>
    </row>
    <row r="36" spans="2:17" ht="45" customHeight="1">
      <c r="B36" s="8" t="str">
        <f>SUBSTITUTE(_xlfn.IFNA(_xlfn.XLOOKUP(D36,'Roadmap Calc'!B:B,'Roadmap Calc'!D:D),""),0,"")</f>
        <v>Expert</v>
      </c>
      <c r="C36" s="8" t="str">
        <f>SUBSTITUTE(_xlfn.IFNA(_xlfn.XLOOKUP(D36,'Roadmap Calc'!B:B,'Roadmap Calc'!F:F),""),0,"")</f>
        <v>Enablement</v>
      </c>
      <c r="D36" s="8" t="str">
        <v>Sales Insight Engine</v>
      </c>
      <c r="E36" s="47" t="str">
        <f>SUBSTITUTE(_xlfn.IFNA(_xlfn.XLOOKUP(D36,'Roadmap Calc'!B:B,'Roadmap Calc'!G:G),""),0,"")</f>
        <v>BI, CRM, MAP, Sales Enablement, Technology</v>
      </c>
      <c r="F36" s="47"/>
      <c r="G36" s="47" t="str">
        <f>SUBSTITUTE(_xlfn.IFNA(_xlfn.XLOOKUP(D36,'Roadmap Calc'!B:B,'Roadmap Calc'!H:H),""),0,"")</f>
        <v>Provide sales with the complete picture of marketing engagement. Highlight trending accounts and missing target accounts by rolling up marketing engagement data at an account level, and sharing it with account owners either in CRM or in BI.</v>
      </c>
      <c r="H36" s="47"/>
      <c r="I36" s="47"/>
      <c r="J36" s="47"/>
      <c r="K36" s="47"/>
      <c r="L36" s="47"/>
      <c r="M36" s="47"/>
      <c r="N36" s="47"/>
      <c r="O36" s="47"/>
      <c r="P36" s="47"/>
      <c r="Q36" s="47"/>
    </row>
    <row r="37" spans="2:17" ht="45" customHeight="1">
      <c r="B37" s="11" t="str">
        <f>SUBSTITUTE(_xlfn.IFNA(_xlfn.XLOOKUP(D37,'Roadmap Calc'!B:B,'Roadmap Calc'!D:D),""),0,"")</f>
        <v>Intermediate</v>
      </c>
      <c r="C37" s="11" t="str">
        <f>SUBSTITUTE(_xlfn.IFNA(_xlfn.XLOOKUP(D37,'Roadmap Calc'!B:B,'Roadmap Calc'!F:F),""),0,"")</f>
        <v>Governance</v>
      </c>
      <c r="D37" s="11" t="str">
        <v>Custom Security Groups</v>
      </c>
      <c r="E37" s="46" t="str">
        <f>SUBSTITUTE(_xlfn.IFNA(_xlfn.XLOOKUP(D37,'Roadmap Calc'!B:B,'Roadmap Calc'!G:G),""),0,"")</f>
        <v>IT, Technology</v>
      </c>
      <c r="F37" s="46"/>
      <c r="G37" s="46" t="str">
        <f>SUBSTITUTE(_xlfn.IFNA(_xlfn.XLOOKUP(D37,'Roadmap Calc'!B:B,'Roadmap Calc'!H:H),""),0,"")</f>
        <v xml:space="preserve">Security best practice recommends only giving the minimum required permissions to user accounts. Adapt user roles and system permissions across your technology stack to fit the exact responsibilities of your users, by creating custom security groups in technologies which support them. </v>
      </c>
      <c r="H37" s="46"/>
      <c r="I37" s="46"/>
      <c r="J37" s="46"/>
      <c r="K37" s="46"/>
      <c r="L37" s="46"/>
      <c r="M37" s="46"/>
      <c r="N37" s="46"/>
      <c r="O37" s="46"/>
      <c r="P37" s="46"/>
      <c r="Q37" s="46"/>
    </row>
    <row r="38" spans="2:17" ht="45" customHeight="1">
      <c r="B38" s="8" t="str">
        <f>SUBSTITUTE(_xlfn.IFNA(_xlfn.XLOOKUP(D38,'Roadmap Calc'!B:B,'Roadmap Calc'!D:D),""),0,"")</f>
        <v>Intermediate</v>
      </c>
      <c r="C38" s="8" t="str">
        <f>SUBSTITUTE(_xlfn.IFNA(_xlfn.XLOOKUP(D38,'Roadmap Calc'!B:B,'Roadmap Calc'!F:F),""),0,"")</f>
        <v>Governance</v>
      </c>
      <c r="D38" s="8" t="str">
        <v>Data Dictionary</v>
      </c>
      <c r="E38" s="47" t="str">
        <f>SUBSTITUTE(_xlfn.IFNA(_xlfn.XLOOKUP(D38,'Roadmap Calc'!B:B,'Roadmap Calc'!G:G),""),0,"")</f>
        <v>Alignment, Data, Governance, IT, Process</v>
      </c>
      <c r="F38" s="47"/>
      <c r="G38" s="47" t="str">
        <f>SUBSTITUTE(_xlfn.IFNA(_xlfn.XLOOKUP(D38,'Roadmap Calc'!B:B,'Roadmap Calc'!H:H),""),0,"")</f>
        <v>Do you know what all the fields in your marketing database are used for? Do you know which ones are integrated with CRM or marketing automation? If not, create a data dictionary to list all the different profile fields in your systems, what they do and how they link together.</v>
      </c>
      <c r="H38" s="47"/>
      <c r="I38" s="47"/>
      <c r="J38" s="47"/>
      <c r="K38" s="47"/>
      <c r="L38" s="47"/>
      <c r="M38" s="47"/>
      <c r="N38" s="47"/>
      <c r="O38" s="47"/>
      <c r="P38" s="47"/>
      <c r="Q38" s="47"/>
    </row>
    <row r="39" spans="2:17" ht="45" customHeight="1">
      <c r="B39" s="11" t="str">
        <f>SUBSTITUTE(_xlfn.IFNA(_xlfn.XLOOKUP(D39,'Roadmap Calc'!B:B,'Roadmap Calc'!D:D),""),0,"")</f>
        <v>Advanced</v>
      </c>
      <c r="C39" s="11" t="str">
        <f>SUBSTITUTE(_xlfn.IFNA(_xlfn.XLOOKUP(D39,'Roadmap Calc'!B:B,'Roadmap Calc'!F:F),""),0,"")</f>
        <v>Governance</v>
      </c>
      <c r="D39" s="11" t="str">
        <v>Technology Change Management Procedure</v>
      </c>
      <c r="E39" s="46" t="str">
        <f>SUBSTITUTE(_xlfn.IFNA(_xlfn.XLOOKUP(D39,'Roadmap Calc'!B:B,'Roadmap Calc'!G:G),""),0,"")</f>
        <v>Governance, IT, Process, Technology</v>
      </c>
      <c r="F39" s="46"/>
      <c r="G39" s="46" t="str">
        <f>SUBSTITUTE(_xlfn.IFNA(_xlfn.XLOOKUP(D39,'Roadmap Calc'!B:B,'Roadmap Calc'!H:H),""),0,"")</f>
        <v>Creating a fully integrated technology stack that meets business requirements is difficult enough. Keeping it up-to-date with changing business needs is even more complicated. A formal process for reviewing proposed system changes, and their impacts makes everyones lives easier.</v>
      </c>
      <c r="H39" s="46"/>
      <c r="I39" s="46"/>
      <c r="J39" s="46"/>
      <c r="K39" s="46"/>
      <c r="L39" s="46"/>
      <c r="M39" s="46"/>
      <c r="N39" s="46"/>
      <c r="O39" s="46"/>
      <c r="P39" s="46"/>
      <c r="Q39" s="46"/>
    </row>
    <row r="40" spans="2:17" ht="45" customHeight="1">
      <c r="B40" s="8" t="str">
        <f>SUBSTITUTE(_xlfn.IFNA(_xlfn.XLOOKUP(D40,'Roadmap Calc'!B:B,'Roadmap Calc'!D:D),""),0,"")</f>
        <v>Foundational</v>
      </c>
      <c r="C40" s="8" t="str">
        <f>SUBSTITUTE(_xlfn.IFNA(_xlfn.XLOOKUP(D40,'Roadmap Calc'!B:B,'Roadmap Calc'!F:F),""),0,"")</f>
        <v>Lead Management</v>
      </c>
      <c r="D40" s="8" t="str">
        <v>Basic Lead Scoring</v>
      </c>
      <c r="E40" s="47" t="str">
        <f>SUBSTITUTE(_xlfn.IFNA(_xlfn.XLOOKUP(D40,'Roadmap Calc'!B:B,'Roadmap Calc'!G:G),""),0,"")</f>
        <v>Alignment, Data, MAP, Technology</v>
      </c>
      <c r="F40" s="47"/>
      <c r="G40" s="47" t="str">
        <f>SUBSTITUTE(_xlfn.IFNA(_xlfn.XLOOKUP(D40,'Roadmap Calc'!B:B,'Roadmap Calc'!H:H),""),0,"")</f>
        <v xml:space="preserve">Provide an objective view of lead quality, and reduce the time spent chasing bad leads. Take the first steps towards lead scoring with a simple scoring model based around key prospect activities. </v>
      </c>
      <c r="H40" s="47"/>
      <c r="I40" s="47"/>
      <c r="J40" s="47"/>
      <c r="K40" s="47"/>
      <c r="L40" s="47"/>
      <c r="M40" s="47"/>
      <c r="N40" s="47"/>
      <c r="O40" s="47"/>
      <c r="P40" s="47"/>
      <c r="Q40" s="47"/>
    </row>
    <row r="41" spans="2:17" ht="45" customHeight="1">
      <c r="B41" s="11" t="str">
        <f>SUBSTITUTE(_xlfn.IFNA(_xlfn.XLOOKUP(D41,'Roadmap Calc'!B:B,'Roadmap Calc'!D:D),""),0,"")</f>
        <v>Foundational</v>
      </c>
      <c r="C41" s="11" t="str">
        <f>SUBSTITUTE(_xlfn.IFNA(_xlfn.XLOOKUP(D41,'Roadmap Calc'!B:B,'Roadmap Calc'!F:F),""),0,"")</f>
        <v>Lead Management</v>
      </c>
      <c r="D41" s="11" t="str">
        <v>Map End to End Lead Process</v>
      </c>
      <c r="E41" s="46" t="str">
        <f>SUBSTITUTE(_xlfn.IFNA(_xlfn.XLOOKUP(D41,'Roadmap Calc'!B:B,'Roadmap Calc'!G:G),""),0,"")</f>
        <v>Alignment, CRM, MAP, Process, Sales</v>
      </c>
      <c r="F41" s="46"/>
      <c r="G41" s="46" t="str">
        <f>SUBSTITUTE(_xlfn.IFNA(_xlfn.XLOOKUP(D41,'Roadmap Calc'!B:B,'Roadmap Calc'!H:H),""),0,"")</f>
        <v>Agree a common lead workflow from enquiry through to opportunity, covering process, ownership and technology. Then monitor new enquiries to make sure that no lead gets left behind.</v>
      </c>
      <c r="H41" s="46"/>
      <c r="I41" s="46"/>
      <c r="J41" s="46"/>
      <c r="K41" s="46"/>
      <c r="L41" s="46"/>
      <c r="M41" s="46"/>
      <c r="N41" s="46"/>
      <c r="O41" s="46"/>
      <c r="P41" s="46"/>
      <c r="Q41" s="46"/>
    </row>
    <row r="42" spans="2:17" ht="45" customHeight="1">
      <c r="B42" s="8" t="str">
        <f>SUBSTITUTE(_xlfn.IFNA(_xlfn.XLOOKUP(D42,'Roadmap Calc'!B:B,'Roadmap Calc'!D:D),""),0,"")</f>
        <v>Basic</v>
      </c>
      <c r="C42" s="8" t="str">
        <f>SUBSTITUTE(_xlfn.IFNA(_xlfn.XLOOKUP(D42,'Roadmap Calc'!B:B,'Roadmap Calc'!F:F),""),0,"")</f>
        <v>Lead Management</v>
      </c>
      <c r="D42" s="8" t="str">
        <v>Formal Lead Quality Definition</v>
      </c>
      <c r="E42" s="47" t="str">
        <f>SUBSTITUTE(_xlfn.IFNA(_xlfn.XLOOKUP(D42,'Roadmap Calc'!B:B,'Roadmap Calc'!G:G),""),0,"")</f>
        <v>Alignment, Process, Sales, Sales Enablement, Technology</v>
      </c>
      <c r="F42" s="47"/>
      <c r="G42" s="47" t="str">
        <f>SUBSTITUTE(_xlfn.IFNA(_xlfn.XLOOKUP(D42,'Roadmap Calc'!B:B,'Roadmap Calc'!H:H),""),0,"")</f>
        <v>Stop Sales complaining about bad leads, and supercharge BDR efficiency. Agree common standards between marketing and sales concerning lead completeness and lead relevance.</v>
      </c>
      <c r="H42" s="47"/>
      <c r="I42" s="47"/>
      <c r="J42" s="47"/>
      <c r="K42" s="47"/>
      <c r="L42" s="47"/>
      <c r="M42" s="47"/>
      <c r="N42" s="47"/>
      <c r="O42" s="47"/>
      <c r="P42" s="47"/>
      <c r="Q42" s="47"/>
    </row>
    <row r="43" spans="2:17" ht="45" customHeight="1">
      <c r="B43" s="11" t="str">
        <f>SUBSTITUTE(_xlfn.IFNA(_xlfn.XLOOKUP(D43,'Roadmap Calc'!B:B,'Roadmap Calc'!D:D),""),0,"")</f>
        <v>Basic</v>
      </c>
      <c r="C43" s="11" t="str">
        <f>SUBSTITUTE(_xlfn.IFNA(_xlfn.XLOOKUP(D43,'Roadmap Calc'!B:B,'Roadmap Calc'!F:F),""),0,"")</f>
        <v>Lead Management</v>
      </c>
      <c r="D43" s="11" t="str">
        <v>Telequalification Process</v>
      </c>
      <c r="E43" s="46" t="str">
        <f>SUBSTITUTE(_xlfn.IFNA(_xlfn.XLOOKUP(D43,'Roadmap Calc'!B:B,'Roadmap Calc'!G:G),""),0,"")</f>
        <v>CRM, Process, Sales, Technology</v>
      </c>
      <c r="F43" s="46"/>
      <c r="G43" s="46" t="str">
        <f>SUBSTITUTE(_xlfn.IFNA(_xlfn.XLOOKUP(D43,'Roadmap Calc'!B:B,'Roadmap Calc'!H:H),""),0,"")</f>
        <v>Are your leads being ignored by sales? Are your lead generation efforts being wasted? Improve lead conversion by introducing a marketing controlled lead qualification process into your sales pipeline. Whether you’re qualifying leads over email or phone, it’s a great way of collecting actionable feedback to improve lead quality.</v>
      </c>
      <c r="H43" s="46"/>
      <c r="I43" s="46"/>
      <c r="J43" s="46"/>
      <c r="K43" s="46"/>
      <c r="L43" s="46"/>
      <c r="M43" s="46"/>
      <c r="N43" s="46"/>
      <c r="O43" s="46"/>
      <c r="P43" s="46"/>
      <c r="Q43" s="46"/>
    </row>
    <row r="44" spans="2:17" ht="45" customHeight="1">
      <c r="B44" s="8" t="str">
        <f>SUBSTITUTE(_xlfn.IFNA(_xlfn.XLOOKUP(D44,'Roadmap Calc'!B:B,'Roadmap Calc'!D:D),""),0,"")</f>
        <v>Intermediate</v>
      </c>
      <c r="C44" s="8" t="str">
        <f>SUBSTITUTE(_xlfn.IFNA(_xlfn.XLOOKUP(D44,'Roadmap Calc'!B:B,'Roadmap Calc'!F:F),""),0,"")</f>
        <v>Lead Management</v>
      </c>
      <c r="D44" s="8" t="str">
        <v>Defined BDR to Sales Handover Process</v>
      </c>
      <c r="E44" s="47" t="str">
        <f>SUBSTITUTE(_xlfn.IFNA(_xlfn.XLOOKUP(D44,'Roadmap Calc'!B:B,'Roadmap Calc'!G:G),""),0,"")</f>
        <v>Alignment, Process</v>
      </c>
      <c r="F44" s="47"/>
      <c r="G44" s="47" t="str">
        <f>SUBSTITUTE(_xlfn.IFNA(_xlfn.XLOOKUP(D44,'Roadmap Calc'!B:B,'Roadmap Calc'!H:H),""),0,"")</f>
        <v>Lead handover from marketing to lead qualification is not the only drop-off point in the funnel. The same challenges exist when leads are handed over from Business Development to Sales. The solution is the same too: mutually agreed process definitions and SLA frameworks.</v>
      </c>
      <c r="H44" s="47"/>
      <c r="I44" s="47"/>
      <c r="J44" s="47"/>
      <c r="K44" s="47"/>
      <c r="L44" s="47"/>
      <c r="M44" s="47"/>
      <c r="N44" s="47"/>
      <c r="O44" s="47"/>
      <c r="P44" s="47"/>
      <c r="Q44" s="47"/>
    </row>
    <row r="45" spans="2:17" ht="45" customHeight="1">
      <c r="B45" s="11" t="str">
        <f>SUBSTITUTE(_xlfn.IFNA(_xlfn.XLOOKUP(D45,'Roadmap Calc'!B:B,'Roadmap Calc'!D:D),""),0,"")</f>
        <v>Advanced</v>
      </c>
      <c r="C45" s="11" t="str">
        <f>SUBSTITUTE(_xlfn.IFNA(_xlfn.XLOOKUP(D45,'Roadmap Calc'!B:B,'Roadmap Calc'!F:F),""),0,"")</f>
        <v>Lead Management</v>
      </c>
      <c r="D45" s="11" t="str">
        <v>Automatic Rejection of Untouched Leads</v>
      </c>
      <c r="E45" s="46" t="str">
        <f>SUBSTITUTE(_xlfn.IFNA(_xlfn.XLOOKUP(D45,'Roadmap Calc'!B:B,'Roadmap Calc'!G:G),""),0,"")</f>
        <v>Alignment, CRM, Process, Sales, Technology</v>
      </c>
      <c r="F45" s="46"/>
      <c r="G45" s="46" t="str">
        <f>SUBSTITUTE(_xlfn.IFNA(_xlfn.XLOOKUP(D45,'Roadmap Calc'!B:B,'Roadmap Calc'!H:H),""),0,"")</f>
        <v>When it comes to lead follow-up, time really is everything. Old leads rarely convert, and often just block up the lead queue. Increase BDR efficiency and keep your lead queues clean by configuring an automatic return to marketing process for dormant leads that are not being actively worked.</v>
      </c>
      <c r="H45" s="46"/>
      <c r="I45" s="46"/>
      <c r="J45" s="46"/>
      <c r="K45" s="46"/>
      <c r="L45" s="46"/>
      <c r="M45" s="46"/>
      <c r="N45" s="46"/>
      <c r="O45" s="46"/>
      <c r="P45" s="46"/>
      <c r="Q45" s="46"/>
    </row>
    <row r="46" spans="2:17" ht="45" customHeight="1">
      <c r="B46" s="8" t="str">
        <f>SUBSTITUTE(_xlfn.IFNA(_xlfn.XLOOKUP(D46,'Roadmap Calc'!B:B,'Roadmap Calc'!D:D),""),0,"")</f>
        <v>Advanced</v>
      </c>
      <c r="C46" s="8" t="str">
        <f>SUBSTITUTE(_xlfn.IFNA(_xlfn.XLOOKUP(D46,'Roadmap Calc'!B:B,'Roadmap Calc'!F:F),""),0,"")</f>
        <v>Lead Management</v>
      </c>
      <c r="D46" s="8" t="str">
        <v>Content Based Scoring</v>
      </c>
      <c r="E46" s="47" t="str">
        <f>SUBSTITUTE(_xlfn.IFNA(_xlfn.XLOOKUP(D46,'Roadmap Calc'!B:B,'Roadmap Calc'!G:G),""),0,"")</f>
        <v>Data, MAP, Technology, Website</v>
      </c>
      <c r="F46" s="47"/>
      <c r="G46" s="47" t="str">
        <f>SUBSTITUTE(_xlfn.IFNA(_xlfn.XLOOKUP(D46,'Roadmap Calc'!B:B,'Roadmap Calc'!H:H),""),0,"")</f>
        <v xml:space="preserve">Improve lead scoring accuracy by aligning lead scores to the funnel. Scoring leads based on content value rather than activity value, allows  you to measure the activities that actually result in lead generation. </v>
      </c>
      <c r="H46" s="47"/>
      <c r="I46" s="47"/>
      <c r="J46" s="47"/>
      <c r="K46" s="47"/>
      <c r="L46" s="47"/>
      <c r="M46" s="47"/>
      <c r="N46" s="47"/>
      <c r="O46" s="47"/>
      <c r="P46" s="47"/>
      <c r="Q46" s="47"/>
    </row>
    <row r="47" spans="2:17" ht="45" customHeight="1">
      <c r="B47" s="11" t="str">
        <f>SUBSTITUTE(_xlfn.IFNA(_xlfn.XLOOKUP(D47,'Roadmap Calc'!B:B,'Roadmap Calc'!D:D),""),0,"")</f>
        <v>Foundational</v>
      </c>
      <c r="C47" s="11" t="str">
        <f>SUBSTITUTE(_xlfn.IFNA(_xlfn.XLOOKUP(D47,'Roadmap Calc'!B:B,'Roadmap Calc'!F:F),""),0,"")</f>
        <v>MA Templates</v>
      </c>
      <c r="D47" s="11" t="str">
        <v>Naming Conventions &amp; Folder Structures</v>
      </c>
      <c r="E47" s="46" t="str">
        <f>SUBSTITUTE(_xlfn.IFNA(_xlfn.XLOOKUP(D47,'Roadmap Calc'!B:B,'Roadmap Calc'!G:G),""),0,"")</f>
        <v>DAM, Governance, MAP, Process</v>
      </c>
      <c r="F47" s="46"/>
      <c r="G47" s="46" t="str">
        <f>SUBSTITUTE(_xlfn.IFNA(_xlfn.XLOOKUP(D47,'Roadmap Calc'!B:B,'Roadmap Calc'!H:H),""),0,"")</f>
        <v>Are you struggling to find the right content in your marketing automation or digital asset management platforms? A well documented naming convention and folder structure ensure that your team can always find the content or campaign that they need.</v>
      </c>
      <c r="H47" s="46"/>
      <c r="I47" s="46"/>
      <c r="J47" s="46"/>
      <c r="K47" s="46"/>
      <c r="L47" s="46"/>
      <c r="M47" s="46"/>
      <c r="N47" s="46"/>
      <c r="O47" s="46"/>
      <c r="P47" s="46"/>
      <c r="Q47" s="46"/>
    </row>
    <row r="48" spans="2:17" ht="45" customHeight="1">
      <c r="B48" s="8" t="str">
        <f>SUBSTITUTE(_xlfn.IFNA(_xlfn.XLOOKUP(D48,'Roadmap Calc'!B:B,'Roadmap Calc'!D:D),""),0,"")</f>
        <v>Foundational</v>
      </c>
      <c r="C48" s="8" t="str">
        <f>SUBSTITUTE(_xlfn.IFNA(_xlfn.XLOOKUP(D48,'Roadmap Calc'!B:B,'Roadmap Calc'!F:F),""),0,"")</f>
        <v>MA Templates</v>
      </c>
      <c r="D48" s="8" t="str">
        <v>Standard Headers and Footers</v>
      </c>
      <c r="E48" s="47" t="str">
        <f>SUBSTITUTE(_xlfn.IFNA(_xlfn.XLOOKUP(D48,'Roadmap Calc'!B:B,'Roadmap Calc'!G:G),""),0,"")</f>
        <v>Governance, MAP, Technology</v>
      </c>
      <c r="F48" s="47"/>
      <c r="G48" s="47" t="str">
        <f>SUBSTITUTE(_xlfn.IFNA(_xlfn.XLOOKUP(D48,'Roadmap Calc'!B:B,'Roadmap Calc'!H:H),""),0,"")</f>
        <v>Have you ever sent a marketing email without an unsubscribe link or copyright notice? Creating standard header and footer modules in your marketing automation platform is as much about legal compliance as it is about brand compliance. Use them for all emails, even one-off designs.</v>
      </c>
      <c r="H48" s="47"/>
      <c r="I48" s="47"/>
      <c r="J48" s="47"/>
      <c r="K48" s="47"/>
      <c r="L48" s="47"/>
      <c r="M48" s="47"/>
      <c r="N48" s="47"/>
      <c r="O48" s="47"/>
      <c r="P48" s="47"/>
      <c r="Q48" s="47"/>
    </row>
    <row r="49" spans="2:17" ht="45" customHeight="1">
      <c r="B49" s="11" t="str">
        <f>SUBSTITUTE(_xlfn.IFNA(_xlfn.XLOOKUP(D49,'Roadmap Calc'!B:B,'Roadmap Calc'!D:D),""),0,"")</f>
        <v>Foundational</v>
      </c>
      <c r="C49" s="11" t="str">
        <f>SUBSTITUTE(_xlfn.IFNA(_xlfn.XLOOKUP(D49,'Roadmap Calc'!B:B,'Roadmap Calc'!F:F),""),0,"")</f>
        <v>Measurement</v>
      </c>
      <c r="D49" s="11" t="str">
        <v>KPI Definition</v>
      </c>
      <c r="E49" s="46" t="str">
        <f>SUBSTITUTE(_xlfn.IFNA(_xlfn.XLOOKUP(D49,'Roadmap Calc'!B:B,'Roadmap Calc'!G:G),""),0,"")</f>
        <v>Alignment, BI, Governance, People, Planning</v>
      </c>
      <c r="F49" s="46"/>
      <c r="G49" s="46" t="str">
        <f>SUBSTITUTE(_xlfn.IFNA(_xlfn.XLOOKUP(D49,'Roadmap Calc'!B:B,'Roadmap Calc'!H:H),""),0,"")</f>
        <v>Are you setting data-driven KPIs for every campaign and for every aspect of your marketing spend? The first step for measuring marketing performance is to define the expected contribution of every campaign.</v>
      </c>
      <c r="H49" s="46"/>
      <c r="I49" s="46"/>
      <c r="J49" s="46"/>
      <c r="K49" s="46"/>
      <c r="L49" s="46"/>
      <c r="M49" s="46"/>
      <c r="N49" s="46"/>
      <c r="O49" s="46"/>
      <c r="P49" s="46"/>
      <c r="Q49" s="46"/>
    </row>
    <row r="50" spans="2:17" ht="45" customHeight="1">
      <c r="B50" s="8" t="str">
        <f>SUBSTITUTE(_xlfn.IFNA(_xlfn.XLOOKUP(D50,'Roadmap Calc'!B:B,'Roadmap Calc'!D:D),""),0,"")</f>
        <v>Foundational</v>
      </c>
      <c r="C50" s="8" t="str">
        <f>SUBSTITUTE(_xlfn.IFNA(_xlfn.XLOOKUP(D50,'Roadmap Calc'!B:B,'Roadmap Calc'!F:F),""),0,"")</f>
        <v>Measurement</v>
      </c>
      <c r="D50" s="8" t="str">
        <v>Metrics Standardisation</v>
      </c>
      <c r="E50" s="47" t="str">
        <f>SUBSTITUTE(_xlfn.IFNA(_xlfn.XLOOKUP(D50,'Roadmap Calc'!B:B,'Roadmap Calc'!G:G),""),0,"")</f>
        <v>Alignment, BI, Data, Governance, Process</v>
      </c>
      <c r="F50" s="47"/>
      <c r="G50" s="47" t="str">
        <f>SUBSTITUTE(_xlfn.IFNA(_xlfn.XLOOKUP(D50,'Roadmap Calc'!B:B,'Roadmap Calc'!H:H),""),0,"")</f>
        <v>Are your reporting on key KPIs in the same way? Inconsistent interpretation of reporting metrics make it very difficult to do comparisons between campaigns and time periods. Standardise reporting metrics for the most accurate view of campaign performance.</v>
      </c>
      <c r="H50" s="47"/>
      <c r="I50" s="47"/>
      <c r="J50" s="47"/>
      <c r="K50" s="47"/>
      <c r="L50" s="47"/>
      <c r="M50" s="47"/>
      <c r="N50" s="47"/>
      <c r="O50" s="47"/>
      <c r="P50" s="47"/>
      <c r="Q50" s="47"/>
    </row>
    <row r="51" spans="2:17" ht="45" customHeight="1">
      <c r="B51" s="11" t="str">
        <f>SUBSTITUTE(_xlfn.IFNA(_xlfn.XLOOKUP(D51,'Roadmap Calc'!B:B,'Roadmap Calc'!D:D),""),0,"")</f>
        <v>Foundational</v>
      </c>
      <c r="C51" s="11" t="str">
        <f>SUBSTITUTE(_xlfn.IFNA(_xlfn.XLOOKUP(D51,'Roadmap Calc'!B:B,'Roadmap Calc'!F:F),""),0,"")</f>
        <v>Media</v>
      </c>
      <c r="D51" s="11" t="str">
        <v>Social Listening</v>
      </c>
      <c r="E51" s="46" t="str">
        <f>SUBSTITUTE(_xlfn.IFNA(_xlfn.XLOOKUP(D51,'Roadmap Calc'!B:B,'Roadmap Calc'!G:G),""),0,"")</f>
        <v>Social Media, Technology</v>
      </c>
      <c r="F51" s="46"/>
      <c r="G51" s="46" t="str">
        <f>SUBSTITUTE(_xlfn.IFNA(_xlfn.XLOOKUP(D51,'Roadmap Calc'!B:B,'Roadmap Calc'!H:H),""),0,"")</f>
        <v>How is your brand perceived on social media? Track customer conversations, discover trending hashtags and understand content performance using social listening. Research potential keywords and hashtags for future campaigns.</v>
      </c>
      <c r="H51" s="46"/>
      <c r="I51" s="46"/>
      <c r="J51" s="46"/>
      <c r="K51" s="46"/>
      <c r="L51" s="46"/>
      <c r="M51" s="46"/>
      <c r="N51" s="46"/>
      <c r="O51" s="46"/>
      <c r="P51" s="46"/>
      <c r="Q51" s="46"/>
    </row>
    <row r="52" spans="2:17" ht="45" customHeight="1">
      <c r="B52" s="8" t="str">
        <f>SUBSTITUTE(_xlfn.IFNA(_xlfn.XLOOKUP(D52,'Roadmap Calc'!B:B,'Roadmap Calc'!D:D),""),0,"")</f>
        <v>Basic</v>
      </c>
      <c r="C52" s="8" t="str">
        <f>SUBSTITUTE(_xlfn.IFNA(_xlfn.XLOOKUP(D52,'Roadmap Calc'!B:B,'Roadmap Calc'!F:F),""),0,"")</f>
        <v>Nurture</v>
      </c>
      <c r="D52" s="8" t="str">
        <v>Recycled Lead Nurture</v>
      </c>
      <c r="E52" s="47" t="str">
        <f>SUBSTITUTE(_xlfn.IFNA(_xlfn.XLOOKUP(D52,'Roadmap Calc'!B:B,'Roadmap Calc'!G:G),""),0,"")</f>
        <v>MAP, Programs, Sales, Technology</v>
      </c>
      <c r="F52" s="47"/>
      <c r="G52" s="47" t="str">
        <f>SUBSTITUTE(_xlfn.IFNA(_xlfn.XLOOKUP(D52,'Roadmap Calc'!B:B,'Roadmap Calc'!H:H),""),0,"")</f>
        <v>Revive dormant leads through marketing automation. Add disqualified leads to a targeted nurture, and keep then engaged until they’re ready to speak to sales.</v>
      </c>
      <c r="H52" s="47"/>
      <c r="I52" s="47"/>
      <c r="J52" s="47"/>
      <c r="K52" s="47"/>
      <c r="L52" s="47"/>
      <c r="M52" s="47"/>
      <c r="N52" s="47"/>
      <c r="O52" s="47"/>
      <c r="P52" s="47"/>
      <c r="Q52" s="47"/>
    </row>
    <row r="53" spans="2:17" ht="45" customHeight="1">
      <c r="B53" s="11" t="str">
        <f>SUBSTITUTE(_xlfn.IFNA(_xlfn.XLOOKUP(D53,'Roadmap Calc'!B:B,'Roadmap Calc'!D:D),""),0,"")</f>
        <v>Intermediate</v>
      </c>
      <c r="C53" s="11" t="str">
        <f>SUBSTITUTE(_xlfn.IFNA(_xlfn.XLOOKUP(D53,'Roadmap Calc'!B:B,'Roadmap Calc'!F:F),""),0,"")</f>
        <v>Nurture</v>
      </c>
      <c r="D53" s="11" t="str">
        <v>Buyer Journey Mapping</v>
      </c>
      <c r="E53" s="46" t="str">
        <f>SUBSTITUTE(_xlfn.IFNA(_xlfn.XLOOKUP(D53,'Roadmap Calc'!B:B,'Roadmap Calc'!G:G),""),0,"")</f>
        <v>Planning, Process, Programs</v>
      </c>
      <c r="F53" s="46"/>
      <c r="G53" s="46" t="str">
        <f>SUBSTITUTE(_xlfn.IFNA(_xlfn.XLOOKUP(D53,'Roadmap Calc'!B:B,'Roadmap Calc'!H:H),""),0,"")</f>
        <v>Visual the ideal customer experience by taking a prospect-centric view of your marketing activity. Use a buyer journey map to ensure campaigns and content align with customer behaviour, as well as to overall funnel stages.</v>
      </c>
      <c r="H53" s="46"/>
      <c r="I53" s="46"/>
      <c r="J53" s="46"/>
      <c r="K53" s="46"/>
      <c r="L53" s="46"/>
      <c r="M53" s="46"/>
      <c r="N53" s="46"/>
      <c r="O53" s="46"/>
      <c r="P53" s="46"/>
      <c r="Q53" s="46"/>
    </row>
    <row r="54" spans="2:17" ht="45" customHeight="1">
      <c r="B54" s="8" t="str">
        <f>SUBSTITUTE(_xlfn.IFNA(_xlfn.XLOOKUP(D54,'Roadmap Calc'!B:B,'Roadmap Calc'!D:D),""),0,"")</f>
        <v>Intermediate</v>
      </c>
      <c r="C54" s="8" t="str">
        <f>SUBSTITUTE(_xlfn.IFNA(_xlfn.XLOOKUP(D54,'Roadmap Calc'!B:B,'Roadmap Calc'!F:F),""),0,"")</f>
        <v>Nurture</v>
      </c>
      <c r="D54" s="8" t="str">
        <v>Pipeline Acceleration Campaigns</v>
      </c>
      <c r="E54" s="47" t="str">
        <f>SUBSTITUTE(_xlfn.IFNA(_xlfn.XLOOKUP(D54,'Roadmap Calc'!B:B,'Roadmap Calc'!G:G),""),0,"")</f>
        <v>CRM, MAP, Programs, Sales, Technology</v>
      </c>
      <c r="F54" s="47"/>
      <c r="G54" s="47" t="str">
        <f>SUBSTITUTE(_xlfn.IFNA(_xlfn.XLOOKUP(D54,'Roadmap Calc'!B:B,'Roadmap Calc'!H:H),""),0,"")</f>
        <v xml:space="preserve">Increase the velocity of accounts through the funnel. Work with sales to add stalled opportunities to nurture. </v>
      </c>
      <c r="H54" s="47"/>
      <c r="I54" s="47"/>
      <c r="J54" s="47"/>
      <c r="K54" s="47"/>
      <c r="L54" s="47"/>
      <c r="M54" s="47"/>
      <c r="N54" s="47"/>
      <c r="O54" s="47"/>
      <c r="P54" s="47"/>
      <c r="Q54" s="47"/>
    </row>
    <row r="55" spans="2:17" ht="45" customHeight="1">
      <c r="B55" s="11" t="str">
        <f>SUBSTITUTE(_xlfn.IFNA(_xlfn.XLOOKUP(D55,'Roadmap Calc'!B:B,'Roadmap Calc'!D:D),""),0,"")</f>
        <v>Advanced</v>
      </c>
      <c r="C55" s="11" t="str">
        <f>SUBSTITUTE(_xlfn.IFNA(_xlfn.XLOOKUP(D55,'Roadmap Calc'!B:B,'Roadmap Calc'!F:F),""),0,"")</f>
        <v>Nurture</v>
      </c>
      <c r="D55" s="11" t="str">
        <v>Customer Lifecycle Nurture</v>
      </c>
      <c r="E55" s="46" t="str">
        <f>SUBSTITUTE(_xlfn.IFNA(_xlfn.XLOOKUP(D55,'Roadmap Calc'!B:B,'Roadmap Calc'!G:G),""),0,"")</f>
        <v>CRM, MAP, Process, Programs, Technology</v>
      </c>
      <c r="F55" s="46"/>
      <c r="G55" s="46" t="str">
        <f>SUBSTITUTE(_xlfn.IFNA(_xlfn.XLOOKUP(D55,'Roadmap Calc'!B:B,'Roadmap Calc'!H:H),""),0,"")</f>
        <v>Marketing does not stop at the point of sale. Whether you’re looking to increase product usage, maximise upsell opportunities or drive renewals marketing has a vital role to play at all stages of the customer lifecycle.</v>
      </c>
      <c r="H55" s="46"/>
      <c r="I55" s="46"/>
      <c r="J55" s="46"/>
      <c r="K55" s="46"/>
      <c r="L55" s="46"/>
      <c r="M55" s="46"/>
      <c r="N55" s="46"/>
      <c r="O55" s="46"/>
      <c r="P55" s="46"/>
      <c r="Q55" s="46"/>
    </row>
    <row r="56" spans="2:17" ht="45" customHeight="1">
      <c r="B56" s="8" t="str">
        <f>SUBSTITUTE(_xlfn.IFNA(_xlfn.XLOOKUP(D56,'Roadmap Calc'!B:B,'Roadmap Calc'!D:D),""),0,"")</f>
        <v>Foundational</v>
      </c>
      <c r="C56" s="8" t="str">
        <f>SUBSTITUTE(_xlfn.IFNA(_xlfn.XLOOKUP(D56,'Roadmap Calc'!B:B,'Roadmap Calc'!F:F),""),0,"")</f>
        <v>Planning</v>
      </c>
      <c r="D56" s="8" t="str">
        <v>Campaign Calendar</v>
      </c>
      <c r="E56" s="47" t="str">
        <f>SUBSTITUTE(_xlfn.IFNA(_xlfn.XLOOKUP(D56,'Roadmap Calc'!B:B,'Roadmap Calc'!G:G),""),0,"")</f>
        <v>Alignment, Planning, Process</v>
      </c>
      <c r="F56" s="47"/>
      <c r="G56" s="47" t="str">
        <f>SUBSTITUTE(_xlfn.IFNA(_xlfn.XLOOKUP(D56,'Roadmap Calc'!B:B,'Roadmap Calc'!H:H),""),0,"")</f>
        <v>Do you have visibility of all planned activities? Keep track of every campaign by creating a shared marketing calendar that is accessible to the entire team. Avoid surprises and make sure that everyone is in the loop.</v>
      </c>
      <c r="H56" s="47"/>
      <c r="I56" s="47"/>
      <c r="J56" s="47"/>
      <c r="K56" s="47"/>
      <c r="L56" s="47"/>
      <c r="M56" s="47"/>
      <c r="N56" s="47"/>
      <c r="O56" s="47"/>
      <c r="P56" s="47"/>
      <c r="Q56" s="47"/>
    </row>
    <row r="57" spans="2:17" ht="45" customHeight="1">
      <c r="B57" s="11" t="str">
        <f>SUBSTITUTE(_xlfn.IFNA(_xlfn.XLOOKUP(D57,'Roadmap Calc'!B:B,'Roadmap Calc'!D:D),""),0,"")</f>
        <v>Foundational</v>
      </c>
      <c r="C57" s="11" t="str">
        <f>SUBSTITUTE(_xlfn.IFNA(_xlfn.XLOOKUP(D57,'Roadmap Calc'!B:B,'Roadmap Calc'!F:F),""),0,"")</f>
        <v>Planning</v>
      </c>
      <c r="D57" s="11" t="str">
        <v>Monthly Marketing Performance Reviews</v>
      </c>
      <c r="E57" s="46" t="str">
        <f>SUBSTITUTE(_xlfn.IFNA(_xlfn.XLOOKUP(D57,'Roadmap Calc'!B:B,'Roadmap Calc'!G:G),""),0,"")</f>
        <v>Alignment, People</v>
      </c>
      <c r="F57" s="46"/>
      <c r="G57" s="46" t="str">
        <f>SUBSTITUTE(_xlfn.IFNA(_xlfn.XLOOKUP(D57,'Roadmap Calc'!B:B,'Roadmap Calc'!H:H),""),0,"")</f>
        <v>Regular reviews of KPIs and campaign results are an essential step to improving marketing performance. Make sure to include ongoing programs, and consider potential improvements for current and future activities.</v>
      </c>
      <c r="H57" s="46"/>
      <c r="I57" s="46"/>
      <c r="J57" s="46"/>
      <c r="K57" s="46"/>
      <c r="L57" s="46"/>
      <c r="M57" s="46"/>
      <c r="N57" s="46"/>
      <c r="O57" s="46"/>
      <c r="P57" s="46"/>
      <c r="Q57" s="46"/>
    </row>
    <row r="58" spans="2:17" ht="45" customHeight="1">
      <c r="B58" s="8" t="str">
        <f>SUBSTITUTE(_xlfn.IFNA(_xlfn.XLOOKUP(D58,'Roadmap Calc'!B:B,'Roadmap Calc'!D:D),""),0,"")</f>
        <v>Foundational</v>
      </c>
      <c r="C58" s="8" t="str">
        <f>SUBSTITUTE(_xlfn.IFNA(_xlfn.XLOOKUP(D58,'Roadmap Calc'!B:B,'Roadmap Calc'!F:F),""),0,"")</f>
        <v>Planning</v>
      </c>
      <c r="D58" s="8" t="str">
        <v>Persona Definitions</v>
      </c>
      <c r="E58" s="47" t="str">
        <f>SUBSTITUTE(_xlfn.IFNA(_xlfn.XLOOKUP(D58,'Roadmap Calc'!B:B,'Roadmap Calc'!G:G),""),0,"")</f>
        <v>Planning, Process</v>
      </c>
      <c r="F58" s="47"/>
      <c r="G58" s="47" t="str">
        <f>SUBSTITUTE(_xlfn.IFNA(_xlfn.XLOOKUP(D58,'Roadmap Calc'!B:B,'Roadmap Calc'!H:H),""),0,"")</f>
        <v>Do you have a clear understanding of your target audience? Optimise campaign messaging and improve content quality by devising well rounded personas backed by real-world customer research that describes critical pain points and vital buyer needs for your most important prospects.</v>
      </c>
      <c r="H58" s="47"/>
      <c r="I58" s="47"/>
      <c r="J58" s="47"/>
      <c r="K58" s="47"/>
      <c r="L58" s="47"/>
      <c r="M58" s="47"/>
      <c r="N58" s="47"/>
      <c r="O58" s="47"/>
      <c r="P58" s="47"/>
      <c r="Q58" s="47"/>
    </row>
    <row r="59" spans="2:17" ht="45" customHeight="1">
      <c r="B59" s="11" t="str">
        <f>SUBSTITUTE(_xlfn.IFNA(_xlfn.XLOOKUP(D59,'Roadmap Calc'!B:B,'Roadmap Calc'!D:D),""),0,"")</f>
        <v>Foundational</v>
      </c>
      <c r="C59" s="11" t="str">
        <f>SUBSTITUTE(_xlfn.IFNA(_xlfn.XLOOKUP(D59,'Roadmap Calc'!B:B,'Roadmap Calc'!F:F),""),0,"")</f>
        <v>Planning</v>
      </c>
      <c r="D59" s="11" t="str">
        <v>Project Management</v>
      </c>
      <c r="E59" s="46" t="str">
        <f>SUBSTITUTE(_xlfn.IFNA(_xlfn.XLOOKUP(D59,'Roadmap Calc'!B:B,'Roadmap Calc'!G:G),""),0,"")</f>
        <v>Alignment, Data, People, Planning, Process, Technology</v>
      </c>
      <c r="F59" s="46"/>
      <c r="G59" s="46" t="str">
        <f>SUBSTITUTE(_xlfn.IFNA(_xlfn.XLOOKUP(D59,'Roadmap Calc'!B:B,'Roadmap Calc'!H:H),""),0,"")</f>
        <v xml:space="preserve">Manage workload, monitor progress and centralise communication. Keep your marketing team coordinated with a dedicated project management function. </v>
      </c>
      <c r="H59" s="46"/>
      <c r="I59" s="46"/>
      <c r="J59" s="46"/>
      <c r="K59" s="46"/>
      <c r="L59" s="46"/>
      <c r="M59" s="46"/>
      <c r="N59" s="46"/>
      <c r="O59" s="46"/>
      <c r="P59" s="46"/>
      <c r="Q59" s="46"/>
    </row>
    <row r="60" spans="2:17" ht="45" customHeight="1">
      <c r="B60" s="8" t="str">
        <f>SUBSTITUTE(_xlfn.IFNA(_xlfn.XLOOKUP(D60,'Roadmap Calc'!B:B,'Roadmap Calc'!D:D),""),0,"")</f>
        <v>Foundational</v>
      </c>
      <c r="C60" s="8" t="str">
        <f>SUBSTITUTE(_xlfn.IFNA(_xlfn.XLOOKUP(D60,'Roadmap Calc'!B:B,'Roadmap Calc'!F:F),""),0,"")</f>
        <v>Planning</v>
      </c>
      <c r="D60" s="8" t="str">
        <v>Roadmap Development</v>
      </c>
      <c r="E60" s="47" t="str">
        <f>SUBSTITUTE(_xlfn.IFNA(_xlfn.XLOOKUP(D60,'Roadmap Calc'!B:B,'Roadmap Calc'!G:G),""),0,"")</f>
        <v>Alignment, Data, People, Planning, Process, Technology</v>
      </c>
      <c r="F60" s="47"/>
      <c r="G60" s="47" t="str">
        <f>SUBSTITUTE(_xlfn.IFNA(_xlfn.XLOOKUP(D60,'Roadmap Calc'!B:B,'Roadmap Calc'!H:H),""),0,"")</f>
        <v>Develop your marketing capabilities, enhance your marketing performance and optimise your marketing operations. Develop a roadmap towards marketing maturity.</v>
      </c>
      <c r="H60" s="47"/>
      <c r="I60" s="47"/>
      <c r="J60" s="47"/>
      <c r="K60" s="47"/>
      <c r="L60" s="47"/>
      <c r="M60" s="47"/>
      <c r="N60" s="47"/>
      <c r="O60" s="47"/>
      <c r="P60" s="47"/>
      <c r="Q60" s="47"/>
    </row>
    <row r="61" spans="2:17" ht="45" customHeight="1">
      <c r="B61" s="11" t="str">
        <f>SUBSTITUTE(_xlfn.IFNA(_xlfn.XLOOKUP(D61,'Roadmap Calc'!B:B,'Roadmap Calc'!D:D),""),0,"")</f>
        <v>Basic</v>
      </c>
      <c r="C61" s="11" t="str">
        <f>SUBSTITUTE(_xlfn.IFNA(_xlfn.XLOOKUP(D61,'Roadmap Calc'!B:B,'Roadmap Calc'!F:F),""),0,"")</f>
        <v>Planning</v>
      </c>
      <c r="D61" s="11" t="str">
        <v>Communication Limits</v>
      </c>
      <c r="E61" s="46" t="str">
        <f>SUBSTITUTE(_xlfn.IFNA(_xlfn.XLOOKUP(D61,'Roadmap Calc'!B:B,'Roadmap Calc'!G:G),""),0,"")</f>
        <v>MAP, Planning, Process, Technology</v>
      </c>
      <c r="F61" s="46"/>
      <c r="G61" s="46" t="str">
        <f>SUBSTITUTE(_xlfn.IFNA(_xlfn.XLOOKUP(D61,'Roadmap Calc'!B:B,'Roadmap Calc'!H:H),""),0,"")</f>
        <v>Sending too many marketing communications to the same contact is even worse than sending too few communications. It can lead to unsubscribes, and potentially turn-off engaged contacts from buying with you. Enforce a maximum number of touches using system-defined communications limits across all outbound marketing channels.</v>
      </c>
      <c r="H61" s="46"/>
      <c r="I61" s="46"/>
      <c r="J61" s="46"/>
      <c r="K61" s="46"/>
      <c r="L61" s="46"/>
      <c r="M61" s="46"/>
      <c r="N61" s="46"/>
      <c r="O61" s="46"/>
      <c r="P61" s="46"/>
      <c r="Q61" s="46"/>
    </row>
    <row r="62" spans="2:17" ht="45" customHeight="1">
      <c r="B62" s="8" t="str">
        <f>SUBSTITUTE(_xlfn.IFNA(_xlfn.XLOOKUP(D62,'Roadmap Calc'!B:B,'Roadmap Calc'!D:D),""),0,"")</f>
        <v>Basic</v>
      </c>
      <c r="C62" s="8" t="str">
        <f>SUBSTITUTE(_xlfn.IFNA(_xlfn.XLOOKUP(D62,'Roadmap Calc'!B:B,'Roadmap Calc'!F:F),""),0,"")</f>
        <v>Planning</v>
      </c>
      <c r="D62" s="8" t="str">
        <v>Goal-based Budget Allocation</v>
      </c>
      <c r="E62" s="47" t="str">
        <f>SUBSTITUTE(_xlfn.IFNA(_xlfn.XLOOKUP(D62,'Roadmap Calc'!B:B,'Roadmap Calc'!G:G),""),0,"")</f>
        <v>Planning, Process</v>
      </c>
      <c r="F62" s="47"/>
      <c r="G62" s="47" t="str">
        <f>SUBSTITUTE(_xlfn.IFNA(_xlfn.XLOOKUP(D62,'Roadmap Calc'!B:B,'Roadmap Calc'!H:H),""),0,"")</f>
        <v>Budgeting should reflect both past campaign results, and expected future performance. Maximise ROI and marketing efficiency by linking marketing budgets to KPIs.</v>
      </c>
      <c r="H62" s="47"/>
      <c r="I62" s="47"/>
      <c r="J62" s="47"/>
      <c r="K62" s="47"/>
      <c r="L62" s="47"/>
      <c r="M62" s="47"/>
      <c r="N62" s="47"/>
      <c r="O62" s="47"/>
      <c r="P62" s="47"/>
      <c r="Q62" s="47"/>
    </row>
    <row r="63" spans="2:17" ht="45" customHeight="1">
      <c r="B63" s="11" t="str">
        <f>SUBSTITUTE(_xlfn.IFNA(_xlfn.XLOOKUP(D63,'Roadmap Calc'!B:B,'Roadmap Calc'!D:D),""),0,"")</f>
        <v>Basic</v>
      </c>
      <c r="C63" s="11" t="str">
        <f>SUBSTITUTE(_xlfn.IFNA(_xlfn.XLOOKUP(D63,'Roadmap Calc'!B:B,'Roadmap Calc'!F:F),""),0,"")</f>
        <v>Planning</v>
      </c>
      <c r="D63" s="11" t="str">
        <v>Marketing Program Development Process</v>
      </c>
      <c r="E63" s="46" t="str">
        <f>SUBSTITUTE(_xlfn.IFNA(_xlfn.XLOOKUP(D63,'Roadmap Calc'!B:B,'Roadmap Calc'!G:G),""),0,"")</f>
        <v>Planning, Process, Programs</v>
      </c>
      <c r="F63" s="46"/>
      <c r="G63" s="46" t="str">
        <f>SUBSTITUTE(_xlfn.IFNA(_xlfn.XLOOKUP(D63,'Roadmap Calc'!B:B,'Roadmap Calc'!H:H),""),0,"")</f>
        <v>Eliminate random acts of marketing. Devise a coherent marketing plan that aligns to your overall go-to-market strategy and marketing roadmap. Align every activity to a specific program, in order to ensure maximum efficiency and improved marketing performance.</v>
      </c>
      <c r="H63" s="46"/>
      <c r="I63" s="46"/>
      <c r="J63" s="46"/>
      <c r="K63" s="46"/>
      <c r="L63" s="46"/>
      <c r="M63" s="46"/>
      <c r="N63" s="46"/>
      <c r="O63" s="46"/>
      <c r="P63" s="46"/>
      <c r="Q63" s="46"/>
    </row>
    <row r="64" spans="2:17" ht="45" customHeight="1">
      <c r="B64" s="8" t="str">
        <f>SUBSTITUTE(_xlfn.IFNA(_xlfn.XLOOKUP(D64,'Roadmap Calc'!B:B,'Roadmap Calc'!D:D),""),0,"")</f>
        <v>Basic</v>
      </c>
      <c r="C64" s="8" t="str">
        <f>SUBSTITUTE(_xlfn.IFNA(_xlfn.XLOOKUP(D64,'Roadmap Calc'!B:B,'Roadmap Calc'!F:F),""),0,"")</f>
        <v>Planning</v>
      </c>
      <c r="D64" s="8" t="str">
        <v>Sales and Marketing Alignment Review Meetings</v>
      </c>
      <c r="E64" s="47" t="str">
        <f>SUBSTITUTE(_xlfn.IFNA(_xlfn.XLOOKUP(D64,'Roadmap Calc'!B:B,'Roadmap Calc'!G:G),""),0,"")</f>
        <v>Alignment, People, Sales</v>
      </c>
      <c r="F64" s="47"/>
      <c r="G64" s="47" t="str">
        <f>SUBSTITUTE(_xlfn.IFNA(_xlfn.XLOOKUP(D64,'Roadmap Calc'!B:B,'Roadmap Calc'!H:H),""),0,"")</f>
        <v>Alignment between sales and marketing is not just a one-off event. It’s an ongoing process, which requires regular collaboration and discussion. A regular series of review and alignment meetings is a good first step to keeping everyone pushing in the same direction.</v>
      </c>
      <c r="H64" s="47"/>
      <c r="I64" s="47"/>
      <c r="J64" s="47"/>
      <c r="K64" s="47"/>
      <c r="L64" s="47"/>
      <c r="M64" s="47"/>
      <c r="N64" s="47"/>
      <c r="O64" s="47"/>
      <c r="P64" s="47"/>
      <c r="Q64" s="47"/>
    </row>
    <row r="65" spans="2:17" ht="45" customHeight="1">
      <c r="B65" s="11" t="str">
        <f>SUBSTITUTE(_xlfn.IFNA(_xlfn.XLOOKUP(D65,'Roadmap Calc'!B:B,'Roadmap Calc'!D:D),""),0,"")</f>
        <v>Intermediate</v>
      </c>
      <c r="C65" s="11" t="str">
        <f>SUBSTITUTE(_xlfn.IFNA(_xlfn.XLOOKUP(D65,'Roadmap Calc'!B:B,'Roadmap Calc'!F:F),""),0,"")</f>
        <v>Planning</v>
      </c>
      <c r="D65" s="11" t="str">
        <v>Campaign Theme Development Process</v>
      </c>
      <c r="E65" s="46" t="str">
        <f>SUBSTITUTE(_xlfn.IFNA(_xlfn.XLOOKUP(D65,'Roadmap Calc'!B:B,'Roadmap Calc'!G:G),""),0,"")</f>
        <v>Planning, Process, Programs</v>
      </c>
      <c r="F65" s="46"/>
      <c r="G65" s="46" t="str">
        <f>SUBSTITUTE(_xlfn.IFNA(_xlfn.XLOOKUP(D65,'Roadmap Calc'!B:B,'Roadmap Calc'!H:H),""),0,"")</f>
        <v>Ensure consistency of experience and messaging across every customer touchpoint, by aligning budgets and activities to a single set of campaign themes defined at the start of every planning cycle. For maximum impact, align each theme to overall business objectives along with a measureable KPI.</v>
      </c>
      <c r="H65" s="46"/>
      <c r="I65" s="46"/>
      <c r="J65" s="46"/>
      <c r="K65" s="46"/>
      <c r="L65" s="46"/>
      <c r="M65" s="46"/>
      <c r="N65" s="46"/>
      <c r="O65" s="46"/>
      <c r="P65" s="46"/>
      <c r="Q65" s="46"/>
    </row>
    <row r="66" spans="2:17" ht="45" customHeight="1">
      <c r="B66" s="8" t="str">
        <f>SUBSTITUTE(_xlfn.IFNA(_xlfn.XLOOKUP(D66,'Roadmap Calc'!B:B,'Roadmap Calc'!D:D),""),0,"")</f>
        <v>Intermediate</v>
      </c>
      <c r="C66" s="8" t="str">
        <f>SUBSTITUTE(_xlfn.IFNA(_xlfn.XLOOKUP(D66,'Roadmap Calc'!B:B,'Roadmap Calc'!F:F),""),0,"")</f>
        <v>Planning</v>
      </c>
      <c r="D66" s="8" t="str">
        <v>KPI-based Quarterly Planning</v>
      </c>
      <c r="E66" s="47" t="str">
        <f>SUBSTITUTE(_xlfn.IFNA(_xlfn.XLOOKUP(D66,'Roadmap Calc'!B:B,'Roadmap Calc'!G:G),""),0,"")</f>
        <v>Planning, Process</v>
      </c>
      <c r="F66" s="47"/>
      <c r="G66" s="47" t="str">
        <f>SUBSTITUTE(_xlfn.IFNA(_xlfn.XLOOKUP(D66,'Roadmap Calc'!B:B,'Roadmap Calc'!H:H),""),0,"")</f>
        <v>Maximise ROI by adopting a data-driven approach to strategy development and campaign planning. Use previous marketing performance to predict the likely impact of each activity, as well as potential areas of improvement for new and ongoing activities.</v>
      </c>
      <c r="H66" s="47"/>
      <c r="I66" s="47"/>
      <c r="J66" s="47"/>
      <c r="K66" s="47"/>
      <c r="L66" s="47"/>
      <c r="M66" s="47"/>
      <c r="N66" s="47"/>
      <c r="O66" s="47"/>
      <c r="P66" s="47"/>
      <c r="Q66" s="47"/>
    </row>
    <row r="67" spans="2:17" ht="45" customHeight="1">
      <c r="B67" s="11" t="str">
        <f>SUBSTITUTE(_xlfn.IFNA(_xlfn.XLOOKUP(D67,'Roadmap Calc'!B:B,'Roadmap Calc'!D:D),""),0,"")</f>
        <v>Intermediate</v>
      </c>
      <c r="C67" s="11" t="str">
        <f>SUBSTITUTE(_xlfn.IFNA(_xlfn.XLOOKUP(D67,'Roadmap Calc'!B:B,'Roadmap Calc'!F:F),""),0,"")</f>
        <v>Planning</v>
      </c>
      <c r="D67" s="11" t="str">
        <v>Regular Persona Review</v>
      </c>
      <c r="E67" s="46" t="str">
        <f>SUBSTITUTE(_xlfn.IFNA(_xlfn.XLOOKUP(D67,'Roadmap Calc'!B:B,'Roadmap Calc'!G:G),""),0,"")</f>
        <v>Planning, Process</v>
      </c>
      <c r="F67" s="46"/>
      <c r="G67" s="46" t="str">
        <f>SUBSTITUTE(_xlfn.IFNA(_xlfn.XLOOKUP(D67,'Roadmap Calc'!B:B,'Roadmap Calc'!H:H),""),0,"")</f>
        <v>Are you still targeting the right audience? Does your understanding of prospect pain points match current customer needs? Update your personas to the changing marketplace using the latest customer research.</v>
      </c>
      <c r="H67" s="46"/>
      <c r="I67" s="46"/>
      <c r="J67" s="46"/>
      <c r="K67" s="46"/>
      <c r="L67" s="46"/>
      <c r="M67" s="46"/>
      <c r="N67" s="46"/>
      <c r="O67" s="46"/>
      <c r="P67" s="46"/>
      <c r="Q67" s="46"/>
    </row>
    <row r="68" spans="2:17" ht="45" customHeight="1">
      <c r="B68" s="8" t="str">
        <f>SUBSTITUTE(_xlfn.IFNA(_xlfn.XLOOKUP(D68,'Roadmap Calc'!B:B,'Roadmap Calc'!D:D),""),0,"")</f>
        <v>Intermediate</v>
      </c>
      <c r="C68" s="8" t="str">
        <f>SUBSTITUTE(_xlfn.IFNA(_xlfn.XLOOKUP(D68,'Roadmap Calc'!B:B,'Roadmap Calc'!F:F),""),0,"")</f>
        <v>Planning</v>
      </c>
      <c r="D68" s="8" t="str">
        <v>ROI-based Budget Allocation</v>
      </c>
      <c r="E68" s="47" t="str">
        <f>SUBSTITUTE(_xlfn.IFNA(_xlfn.XLOOKUP(D68,'Roadmap Calc'!B:B,'Roadmap Calc'!G:G),""),0,"")</f>
        <v>Planning, Process</v>
      </c>
      <c r="F68" s="47"/>
      <c r="G68" s="47" t="str">
        <f>SUBSTITUTE(_xlfn.IFNA(_xlfn.XLOOKUP(D68,'Roadmap Calc'!B:B,'Roadmap Calc'!H:H),""),0,"")</f>
        <v>Take a data-driven approach to budgeting, by using past marketing performance as a guide to future marketing investments. Measure the likely impact of planned activities using the outcomes of similar campaigns in the past, then decide which activities and messages will have the maximum impact for minimum cost.</v>
      </c>
      <c r="H68" s="47"/>
      <c r="I68" s="47"/>
      <c r="J68" s="47"/>
      <c r="K68" s="47"/>
      <c r="L68" s="47"/>
      <c r="M68" s="47"/>
      <c r="N68" s="47"/>
      <c r="O68" s="47"/>
      <c r="P68" s="47"/>
      <c r="Q68" s="47"/>
    </row>
    <row r="69" spans="2:17" ht="45" customHeight="1">
      <c r="B69" s="11" t="str">
        <f>SUBSTITUTE(_xlfn.IFNA(_xlfn.XLOOKUP(D69,'Roadmap Calc'!B:B,'Roadmap Calc'!D:D),""),0,"")</f>
        <v>Intermediate</v>
      </c>
      <c r="C69" s="11" t="str">
        <f>SUBSTITUTE(_xlfn.IFNA(_xlfn.XLOOKUP(D69,'Roadmap Calc'!B:B,'Roadmap Calc'!F:F),""),0,"")</f>
        <v>Planning</v>
      </c>
      <c r="D69" s="11" t="str">
        <v>Standardised Planning Framework</v>
      </c>
      <c r="E69" s="46" t="str">
        <f>SUBSTITUTE(_xlfn.IFNA(_xlfn.XLOOKUP(D69,'Roadmap Calc'!B:B,'Roadmap Calc'!G:G),""),0,"")</f>
        <v>Planning, Process</v>
      </c>
      <c r="F69" s="46"/>
      <c r="G69" s="46" t="str">
        <f>SUBSTITUTE(_xlfn.IFNA(_xlfn.XLOOKUP(D69,'Roadmap Calc'!B:B,'Roadmap Calc'!H:H),""),0,"")</f>
        <v>Make sure that campaigns contribute to revenue goals and align with business objectives. Adopt a structured approach to developing and reviewing every marketing activity, in order to ensure your strategies are efficient and effective before you go-to-market. Start with one of the best practice planning frameworks, and adapt to the needs of your business.</v>
      </c>
      <c r="H69" s="46"/>
      <c r="I69" s="46"/>
      <c r="J69" s="46"/>
      <c r="K69" s="46"/>
      <c r="L69" s="46"/>
      <c r="M69" s="46"/>
      <c r="N69" s="46"/>
      <c r="O69" s="46"/>
      <c r="P69" s="46"/>
      <c r="Q69" s="46"/>
    </row>
    <row r="70" spans="2:17" ht="45" customHeight="1">
      <c r="B70" s="8" t="str">
        <f>SUBSTITUTE(_xlfn.IFNA(_xlfn.XLOOKUP(D70,'Roadmap Calc'!B:B,'Roadmap Calc'!D:D),""),0,"")</f>
        <v>Intermediate</v>
      </c>
      <c r="C70" s="8" t="str">
        <f>SUBSTITUTE(_xlfn.IFNA(_xlfn.XLOOKUP(D70,'Roadmap Calc'!B:B,'Roadmap Calc'!F:F),""),0,"")</f>
        <v>Planning</v>
      </c>
      <c r="D70" s="8" t="str">
        <v>Unified Campaign Request Process</v>
      </c>
      <c r="E70" s="47" t="str">
        <f>SUBSTITUTE(_xlfn.IFNA(_xlfn.XLOOKUP(D70,'Roadmap Calc'!B:B,'Roadmap Calc'!G:G),""),0,"")</f>
        <v>People, Planning, Process, Programs, Technology</v>
      </c>
      <c r="F70" s="47"/>
      <c r="G70" s="47" t="str">
        <f>SUBSTITUTE(_xlfn.IFNA(_xlfn.XLOOKUP(D70,'Roadmap Calc'!B:B,'Roadmap Calc'!H:H),""),0,"")</f>
        <v xml:space="preserve">Streamline campaign production and co-ordinate campaign deployment. Manage campaign production across every channel through a single request process managed through a consistent project management process. </v>
      </c>
      <c r="H70" s="47"/>
      <c r="I70" s="47"/>
      <c r="J70" s="47"/>
      <c r="K70" s="47"/>
      <c r="L70" s="47"/>
      <c r="M70" s="47"/>
      <c r="N70" s="47"/>
      <c r="O70" s="47"/>
      <c r="P70" s="47"/>
      <c r="Q70" s="47"/>
    </row>
    <row r="71" spans="2:17" ht="45" customHeight="1">
      <c r="B71" s="11" t="str">
        <f>SUBSTITUTE(_xlfn.IFNA(_xlfn.XLOOKUP(D71,'Roadmap Calc'!B:B,'Roadmap Calc'!D:D),""),0,"")</f>
        <v>Advanced</v>
      </c>
      <c r="C71" s="11" t="str">
        <f>SUBSTITUTE(_xlfn.IFNA(_xlfn.XLOOKUP(D71,'Roadmap Calc'!B:B,'Roadmap Calc'!F:F),""),0,"")</f>
        <v>Planning</v>
      </c>
      <c r="D71" s="11" t="str">
        <v xml:space="preserve">Marketing Resource Management  / Budgeting Tool </v>
      </c>
      <c r="E71" s="46" t="str">
        <f>SUBSTITUTE(_xlfn.IFNA(_xlfn.XLOOKUP(D71,'Roadmap Calc'!B:B,'Roadmap Calc'!G:G),""),0,"")</f>
        <v>Planning, Technology</v>
      </c>
      <c r="F71" s="46"/>
      <c r="G71" s="46" t="str">
        <f>SUBSTITUTE(_xlfn.IFNA(_xlfn.XLOOKUP(D71,'Roadmap Calc'!B:B,'Roadmap Calc'!H:H),""),0,"")</f>
        <v xml:space="preserve">Budgeting is always complicated. However, managing budget allocations and planning campaign resources is much simpler with a dedicated MRM system. Plan campaign spend and track budget usage in a central location to ensure the most efficient use of resources. </v>
      </c>
      <c r="H71" s="46"/>
      <c r="I71" s="46"/>
      <c r="J71" s="46"/>
      <c r="K71" s="46"/>
      <c r="L71" s="46"/>
      <c r="M71" s="46"/>
      <c r="N71" s="46"/>
      <c r="O71" s="46"/>
      <c r="P71" s="46"/>
      <c r="Q71" s="46"/>
    </row>
    <row r="72" spans="2:17" ht="45" customHeight="1">
      <c r="B72" s="8" t="str">
        <f>SUBSTITUTE(_xlfn.IFNA(_xlfn.XLOOKUP(D72,'Roadmap Calc'!B:B,'Roadmap Calc'!D:D),""),0,"")</f>
        <v>Advanced</v>
      </c>
      <c r="C72" s="8" t="str">
        <f>SUBSTITUTE(_xlfn.IFNA(_xlfn.XLOOKUP(D72,'Roadmap Calc'!B:B,'Roadmap Calc'!F:F),""),0,"")</f>
        <v>Planning</v>
      </c>
      <c r="D72" s="8" t="str">
        <v>Yearly ICP &amp; TAM Review</v>
      </c>
      <c r="E72" s="47" t="str">
        <f>SUBSTITUTE(_xlfn.IFNA(_xlfn.XLOOKUP(D72,'Roadmap Calc'!B:B,'Roadmap Calc'!G:G),""),0,"")</f>
        <v>Data, Planning, Process</v>
      </c>
      <c r="F72" s="47"/>
      <c r="G72" s="47" t="str">
        <f>SUBSTITUTE(_xlfn.IFNA(_xlfn.XLOOKUP(D72,'Roadmap Calc'!B:B,'Roadmap Calc'!H:H),""),0,"")</f>
        <v>The marketplace is always changing. It is vital to routinely review and update your ICP and TAM to incorporate new product launches and changes in business strategy. Aligning these reviews to the yearly planning cycle is a great way of making sure they actually happen.</v>
      </c>
      <c r="H72" s="47"/>
      <c r="I72" s="47"/>
      <c r="J72" s="47"/>
      <c r="K72" s="47"/>
      <c r="L72" s="47"/>
      <c r="M72" s="47"/>
      <c r="N72" s="47"/>
      <c r="O72" s="47"/>
      <c r="P72" s="47"/>
      <c r="Q72" s="47"/>
    </row>
    <row r="73" spans="2:17" ht="45" customHeight="1">
      <c r="B73" s="11" t="str">
        <f>SUBSTITUTE(_xlfn.IFNA(_xlfn.XLOOKUP(D73,'Roadmap Calc'!B:B,'Roadmap Calc'!D:D),""),0,"")</f>
        <v>Foundational</v>
      </c>
      <c r="C73" s="11" t="str">
        <f>SUBSTITUTE(_xlfn.IFNA(_xlfn.XLOOKUP(D73,'Roadmap Calc'!B:B,'Roadmap Calc'!F:F),""),0,"")</f>
        <v>Web</v>
      </c>
      <c r="D73" s="11" t="str">
        <v>SEO Management</v>
      </c>
      <c r="E73" s="46" t="str">
        <f>SUBSTITUTE(_xlfn.IFNA(_xlfn.XLOOKUP(D73,'Roadmap Calc'!B:B,'Roadmap Calc'!G:G),""),0,"")</f>
        <v>Technology, Web Analytics, Website</v>
      </c>
      <c r="F73" s="46"/>
      <c r="G73" s="46" t="str">
        <f>SUBSTITUTE(_xlfn.IFNA(_xlfn.XLOOKUP(D73,'Roadmap Calc'!B:B,'Roadmap Calc'!H:H),""),0,"")</f>
        <v>SEO is about more than just about optimising for the right keywords. However monitoring potential keywords and tracking website visibility are essential first steps towards maximising search engine traffic to your website.</v>
      </c>
      <c r="H73" s="46"/>
      <c r="I73" s="46"/>
      <c r="J73" s="46"/>
      <c r="K73" s="46"/>
      <c r="L73" s="46"/>
      <c r="M73" s="46"/>
      <c r="N73" s="46"/>
      <c r="O73" s="46"/>
      <c r="P73" s="46"/>
      <c r="Q73" s="46"/>
    </row>
    <row r="74" spans="2:17" ht="45" customHeight="1">
      <c r="B74" s="8" t="str">
        <f>SUBSTITUTE(_xlfn.IFNA(_xlfn.XLOOKUP(D74,'Roadmap Calc'!B:B,'Roadmap Calc'!D:D),""),0,"")</f>
        <v/>
      </c>
      <c r="C74" s="8" t="str">
        <f>SUBSTITUTE(_xlfn.IFNA(_xlfn.XLOOKUP(D74,'Roadmap Calc'!B:B,'Roadmap Calc'!F:F),""),0,"")</f>
        <v/>
      </c>
      <c r="D74" s="8"/>
      <c r="E74" s="47" t="str">
        <f>SUBSTITUTE(_xlfn.IFNA(_xlfn.XLOOKUP(D74,'Roadmap Calc'!B:B,'Roadmap Calc'!G:G),""),0,"")</f>
        <v/>
      </c>
      <c r="F74" s="47"/>
      <c r="G74" s="47" t="str">
        <f>SUBSTITUTE(_xlfn.IFNA(_xlfn.XLOOKUP(D74,'Roadmap Calc'!B:B,'Roadmap Calc'!H:H),""),0,"")</f>
        <v/>
      </c>
      <c r="H74" s="47"/>
      <c r="I74" s="47"/>
      <c r="J74" s="47"/>
      <c r="K74" s="47"/>
      <c r="L74" s="47"/>
      <c r="M74" s="47"/>
      <c r="N74" s="47"/>
      <c r="O74" s="47"/>
      <c r="P74" s="47"/>
      <c r="Q74" s="47"/>
    </row>
    <row r="75" spans="2:17" ht="45" customHeight="1">
      <c r="B75" s="11" t="str">
        <f>SUBSTITUTE(_xlfn.IFNA(_xlfn.XLOOKUP(D75,'Roadmap Calc'!B:B,'Roadmap Calc'!D:D),""),0,"")</f>
        <v/>
      </c>
      <c r="C75" s="11" t="str">
        <f>SUBSTITUTE(_xlfn.IFNA(_xlfn.XLOOKUP(D75,'Roadmap Calc'!B:B,'Roadmap Calc'!F:F),""),0,"")</f>
        <v/>
      </c>
      <c r="D75" s="11"/>
      <c r="E75" s="46" t="str">
        <f>SUBSTITUTE(_xlfn.IFNA(_xlfn.XLOOKUP(D75,'Roadmap Calc'!B:B,'Roadmap Calc'!G:G),""),0,"")</f>
        <v/>
      </c>
      <c r="F75" s="46"/>
      <c r="G75" s="46" t="str">
        <f>SUBSTITUTE(_xlfn.IFNA(_xlfn.XLOOKUP(D75,'Roadmap Calc'!B:B,'Roadmap Calc'!H:H),""),0,"")</f>
        <v/>
      </c>
      <c r="H75" s="46"/>
      <c r="I75" s="46"/>
      <c r="J75" s="46"/>
      <c r="K75" s="46"/>
      <c r="L75" s="46"/>
      <c r="M75" s="46"/>
      <c r="N75" s="46"/>
      <c r="O75" s="46"/>
      <c r="P75" s="46"/>
      <c r="Q75" s="46"/>
    </row>
    <row r="76" spans="2:17" ht="45" customHeight="1">
      <c r="B76" s="8" t="str">
        <f>SUBSTITUTE(_xlfn.IFNA(_xlfn.XLOOKUP(D76,'Roadmap Calc'!B:B,'Roadmap Calc'!D:D),""),0,"")</f>
        <v/>
      </c>
      <c r="C76" s="8" t="str">
        <f>SUBSTITUTE(_xlfn.IFNA(_xlfn.XLOOKUP(D76,'Roadmap Calc'!B:B,'Roadmap Calc'!F:F),""),0,"")</f>
        <v/>
      </c>
      <c r="D76" s="8"/>
      <c r="E76" s="47" t="str">
        <f>SUBSTITUTE(_xlfn.IFNA(_xlfn.XLOOKUP(D76,'Roadmap Calc'!B:B,'Roadmap Calc'!G:G),""),0,"")</f>
        <v/>
      </c>
      <c r="F76" s="47"/>
      <c r="G76" s="47" t="str">
        <f>SUBSTITUTE(_xlfn.IFNA(_xlfn.XLOOKUP(D76,'Roadmap Calc'!B:B,'Roadmap Calc'!H:H),""),0,"")</f>
        <v/>
      </c>
      <c r="H76" s="47"/>
      <c r="I76" s="47"/>
      <c r="J76" s="47"/>
      <c r="K76" s="47"/>
      <c r="L76" s="47"/>
      <c r="M76" s="47"/>
      <c r="N76" s="47"/>
      <c r="O76" s="47"/>
      <c r="P76" s="47"/>
      <c r="Q76" s="47"/>
    </row>
    <row r="77" spans="2:17" ht="45" customHeight="1">
      <c r="B77" s="11" t="str">
        <f>SUBSTITUTE(_xlfn.IFNA(_xlfn.XLOOKUP(D77,'Roadmap Calc'!B:B,'Roadmap Calc'!D:D),""),0,"")</f>
        <v/>
      </c>
      <c r="C77" s="11" t="str">
        <f>SUBSTITUTE(_xlfn.IFNA(_xlfn.XLOOKUP(D77,'Roadmap Calc'!B:B,'Roadmap Calc'!F:F),""),0,"")</f>
        <v/>
      </c>
      <c r="D77" s="11"/>
      <c r="E77" s="46" t="str">
        <f>SUBSTITUTE(_xlfn.IFNA(_xlfn.XLOOKUP(D77,'Roadmap Calc'!B:B,'Roadmap Calc'!G:G),""),0,"")</f>
        <v/>
      </c>
      <c r="F77" s="46"/>
      <c r="G77" s="46" t="str">
        <f>SUBSTITUTE(_xlfn.IFNA(_xlfn.XLOOKUP(D77,'Roadmap Calc'!B:B,'Roadmap Calc'!H:H),""),0,"")</f>
        <v/>
      </c>
      <c r="H77" s="46"/>
      <c r="I77" s="46"/>
      <c r="J77" s="46"/>
      <c r="K77" s="46"/>
      <c r="L77" s="46"/>
      <c r="M77" s="46"/>
      <c r="N77" s="46"/>
      <c r="O77" s="46"/>
      <c r="P77" s="46"/>
      <c r="Q77" s="46"/>
    </row>
    <row r="78" spans="2:17" ht="45" customHeight="1">
      <c r="B78" s="8" t="str">
        <f>SUBSTITUTE(_xlfn.IFNA(_xlfn.XLOOKUP(D78,'Roadmap Calc'!B:B,'Roadmap Calc'!D:D),""),0,"")</f>
        <v/>
      </c>
      <c r="C78" s="8" t="str">
        <f>SUBSTITUTE(_xlfn.IFNA(_xlfn.XLOOKUP(D78,'Roadmap Calc'!B:B,'Roadmap Calc'!F:F),""),0,"")</f>
        <v/>
      </c>
      <c r="D78" s="8"/>
      <c r="E78" s="47" t="str">
        <f>SUBSTITUTE(_xlfn.IFNA(_xlfn.XLOOKUP(D78,'Roadmap Calc'!B:B,'Roadmap Calc'!G:G),""),0,"")</f>
        <v/>
      </c>
      <c r="F78" s="47"/>
      <c r="G78" s="47" t="str">
        <f>SUBSTITUTE(_xlfn.IFNA(_xlfn.XLOOKUP(D78,'Roadmap Calc'!B:B,'Roadmap Calc'!H:H),""),0,"")</f>
        <v/>
      </c>
      <c r="H78" s="47"/>
      <c r="I78" s="47"/>
      <c r="J78" s="47"/>
      <c r="K78" s="47"/>
      <c r="L78" s="47"/>
      <c r="M78" s="47"/>
      <c r="N78" s="47"/>
      <c r="O78" s="47"/>
      <c r="P78" s="47"/>
      <c r="Q78" s="47"/>
    </row>
    <row r="79" spans="2:17" ht="45" customHeight="1">
      <c r="B79" s="11" t="str">
        <f>SUBSTITUTE(_xlfn.IFNA(_xlfn.XLOOKUP(D79,'Roadmap Calc'!B:B,'Roadmap Calc'!D:D),""),0,"")</f>
        <v/>
      </c>
      <c r="C79" s="11" t="str">
        <f>SUBSTITUTE(_xlfn.IFNA(_xlfn.XLOOKUP(D79,'Roadmap Calc'!B:B,'Roadmap Calc'!F:F),""),0,"")</f>
        <v/>
      </c>
      <c r="D79" s="11"/>
      <c r="E79" s="46" t="str">
        <f>SUBSTITUTE(_xlfn.IFNA(_xlfn.XLOOKUP(D79,'Roadmap Calc'!B:B,'Roadmap Calc'!G:G),""),0,"")</f>
        <v/>
      </c>
      <c r="F79" s="46"/>
      <c r="G79" s="46" t="str">
        <f>SUBSTITUTE(_xlfn.IFNA(_xlfn.XLOOKUP(D79,'Roadmap Calc'!B:B,'Roadmap Calc'!H:H),""),0,"")</f>
        <v/>
      </c>
      <c r="H79" s="46"/>
      <c r="I79" s="46"/>
      <c r="J79" s="46"/>
      <c r="K79" s="46"/>
      <c r="L79" s="46"/>
      <c r="M79" s="46"/>
      <c r="N79" s="46"/>
      <c r="O79" s="46"/>
      <c r="P79" s="46"/>
      <c r="Q79" s="46"/>
    </row>
    <row r="80" spans="2:17" ht="45" customHeight="1">
      <c r="B80" s="8" t="str">
        <f>SUBSTITUTE(_xlfn.IFNA(_xlfn.XLOOKUP(D80,'Roadmap Calc'!B:B,'Roadmap Calc'!D:D),""),0,"")</f>
        <v/>
      </c>
      <c r="C80" s="8" t="str">
        <f>SUBSTITUTE(_xlfn.IFNA(_xlfn.XLOOKUP(D80,'Roadmap Calc'!B:B,'Roadmap Calc'!F:F),""),0,"")</f>
        <v/>
      </c>
      <c r="D80" s="8"/>
      <c r="E80" s="47" t="str">
        <f>SUBSTITUTE(_xlfn.IFNA(_xlfn.XLOOKUP(D80,'Roadmap Calc'!B:B,'Roadmap Calc'!G:G),""),0,"")</f>
        <v/>
      </c>
      <c r="F80" s="47"/>
      <c r="G80" s="47" t="str">
        <f>SUBSTITUTE(_xlfn.IFNA(_xlfn.XLOOKUP(D80,'Roadmap Calc'!B:B,'Roadmap Calc'!H:H),""),0,"")</f>
        <v/>
      </c>
      <c r="H80" s="47"/>
      <c r="I80" s="47"/>
      <c r="J80" s="47"/>
      <c r="K80" s="47"/>
      <c r="L80" s="47"/>
      <c r="M80" s="47"/>
      <c r="N80" s="47"/>
      <c r="O80" s="47"/>
      <c r="P80" s="47"/>
      <c r="Q80" s="47"/>
    </row>
    <row r="81" spans="2:17" ht="45" customHeight="1">
      <c r="B81" s="11" t="str">
        <f>SUBSTITUTE(_xlfn.IFNA(_xlfn.XLOOKUP(D81,'Roadmap Calc'!B:B,'Roadmap Calc'!D:D),""),0,"")</f>
        <v/>
      </c>
      <c r="C81" s="11" t="str">
        <f>SUBSTITUTE(_xlfn.IFNA(_xlfn.XLOOKUP(D81,'Roadmap Calc'!B:B,'Roadmap Calc'!F:F),""),0,"")</f>
        <v/>
      </c>
      <c r="D81" s="11"/>
      <c r="E81" s="46" t="str">
        <f>SUBSTITUTE(_xlfn.IFNA(_xlfn.XLOOKUP(D81,'Roadmap Calc'!B:B,'Roadmap Calc'!G:G),""),0,"")</f>
        <v/>
      </c>
      <c r="F81" s="46"/>
      <c r="G81" s="46" t="str">
        <f>SUBSTITUTE(_xlfn.IFNA(_xlfn.XLOOKUP(D81,'Roadmap Calc'!B:B,'Roadmap Calc'!H:H),""),0,"")</f>
        <v/>
      </c>
      <c r="H81" s="46"/>
      <c r="I81" s="46"/>
      <c r="J81" s="46"/>
      <c r="K81" s="46"/>
      <c r="L81" s="46"/>
      <c r="M81" s="46"/>
      <c r="N81" s="46"/>
      <c r="O81" s="46"/>
      <c r="P81" s="46"/>
      <c r="Q81" s="46"/>
    </row>
    <row r="82" spans="2:17" ht="45" customHeight="1">
      <c r="B82" s="8" t="str">
        <f>SUBSTITUTE(_xlfn.IFNA(_xlfn.XLOOKUP(D82,'Roadmap Calc'!B:B,'Roadmap Calc'!D:D),""),0,"")</f>
        <v/>
      </c>
      <c r="C82" s="8" t="str">
        <f>SUBSTITUTE(_xlfn.IFNA(_xlfn.XLOOKUP(D82,'Roadmap Calc'!B:B,'Roadmap Calc'!F:F),""),0,"")</f>
        <v/>
      </c>
      <c r="D82" s="8"/>
      <c r="E82" s="47" t="str">
        <f>SUBSTITUTE(_xlfn.IFNA(_xlfn.XLOOKUP(D82,'Roadmap Calc'!B:B,'Roadmap Calc'!G:G),""),0,"")</f>
        <v/>
      </c>
      <c r="F82" s="47"/>
      <c r="G82" s="47" t="str">
        <f>SUBSTITUTE(_xlfn.IFNA(_xlfn.XLOOKUP(D82,'Roadmap Calc'!B:B,'Roadmap Calc'!H:H),""),0,"")</f>
        <v/>
      </c>
      <c r="H82" s="47"/>
      <c r="I82" s="47"/>
      <c r="J82" s="47"/>
      <c r="K82" s="47"/>
      <c r="L82" s="47"/>
      <c r="M82" s="47"/>
      <c r="N82" s="47"/>
      <c r="O82" s="47"/>
      <c r="P82" s="47"/>
      <c r="Q82" s="47"/>
    </row>
    <row r="83" spans="2:17" ht="45" customHeight="1">
      <c r="B83" s="11" t="str">
        <f>SUBSTITUTE(_xlfn.IFNA(_xlfn.XLOOKUP(D83,'Roadmap Calc'!B:B,'Roadmap Calc'!D:D),""),0,"")</f>
        <v/>
      </c>
      <c r="C83" s="11" t="str">
        <f>SUBSTITUTE(_xlfn.IFNA(_xlfn.XLOOKUP(D83,'Roadmap Calc'!B:B,'Roadmap Calc'!F:F),""),0,"")</f>
        <v/>
      </c>
      <c r="D83" s="11"/>
      <c r="E83" s="46" t="str">
        <f>SUBSTITUTE(_xlfn.IFNA(_xlfn.XLOOKUP(D83,'Roadmap Calc'!B:B,'Roadmap Calc'!G:G),""),0,"")</f>
        <v/>
      </c>
      <c r="F83" s="46"/>
      <c r="G83" s="46" t="str">
        <f>SUBSTITUTE(_xlfn.IFNA(_xlfn.XLOOKUP(D83,'Roadmap Calc'!B:B,'Roadmap Calc'!H:H),""),0,"")</f>
        <v/>
      </c>
      <c r="H83" s="46"/>
      <c r="I83" s="46"/>
      <c r="J83" s="46"/>
      <c r="K83" s="46"/>
      <c r="L83" s="46"/>
      <c r="M83" s="46"/>
      <c r="N83" s="46"/>
      <c r="O83" s="46"/>
      <c r="P83" s="46"/>
      <c r="Q83" s="46"/>
    </row>
    <row r="84" spans="2:17" ht="45" customHeight="1">
      <c r="B84" s="8" t="str">
        <f>SUBSTITUTE(_xlfn.IFNA(_xlfn.XLOOKUP(D84,'Roadmap Calc'!B:B,'Roadmap Calc'!D:D),""),0,"")</f>
        <v/>
      </c>
      <c r="C84" s="8" t="str">
        <f>SUBSTITUTE(_xlfn.IFNA(_xlfn.XLOOKUP(D84,'Roadmap Calc'!B:B,'Roadmap Calc'!F:F),""),0,"")</f>
        <v/>
      </c>
      <c r="D84" s="8"/>
      <c r="E84" s="47" t="str">
        <f>SUBSTITUTE(_xlfn.IFNA(_xlfn.XLOOKUP(D84,'Roadmap Calc'!B:B,'Roadmap Calc'!G:G),""),0,"")</f>
        <v/>
      </c>
      <c r="F84" s="47"/>
      <c r="G84" s="47" t="str">
        <f>SUBSTITUTE(_xlfn.IFNA(_xlfn.XLOOKUP(D84,'Roadmap Calc'!B:B,'Roadmap Calc'!H:H),""),0,"")</f>
        <v/>
      </c>
      <c r="H84" s="47"/>
      <c r="I84" s="47"/>
      <c r="J84" s="47"/>
      <c r="K84" s="47"/>
      <c r="L84" s="47"/>
      <c r="M84" s="47"/>
      <c r="N84" s="47"/>
      <c r="O84" s="47"/>
      <c r="P84" s="47"/>
      <c r="Q84" s="47"/>
    </row>
    <row r="85" spans="2:17" ht="45" customHeight="1">
      <c r="B85" s="11" t="str">
        <f>SUBSTITUTE(_xlfn.IFNA(_xlfn.XLOOKUP(D85,'Roadmap Calc'!B:B,'Roadmap Calc'!D:D),""),0,"")</f>
        <v/>
      </c>
      <c r="C85" s="11" t="str">
        <f>SUBSTITUTE(_xlfn.IFNA(_xlfn.XLOOKUP(D85,'Roadmap Calc'!B:B,'Roadmap Calc'!F:F),""),0,"")</f>
        <v/>
      </c>
      <c r="D85" s="11"/>
      <c r="E85" s="46" t="str">
        <f>SUBSTITUTE(_xlfn.IFNA(_xlfn.XLOOKUP(D85,'Roadmap Calc'!B:B,'Roadmap Calc'!G:G),""),0,"")</f>
        <v/>
      </c>
      <c r="F85" s="46"/>
      <c r="G85" s="46" t="str">
        <f>SUBSTITUTE(_xlfn.IFNA(_xlfn.XLOOKUP(D85,'Roadmap Calc'!B:B,'Roadmap Calc'!H:H),""),0,"")</f>
        <v/>
      </c>
      <c r="H85" s="46"/>
      <c r="I85" s="46"/>
      <c r="J85" s="46"/>
      <c r="K85" s="46"/>
      <c r="L85" s="46"/>
      <c r="M85" s="46"/>
      <c r="N85" s="46"/>
      <c r="O85" s="46"/>
      <c r="P85" s="46"/>
      <c r="Q85" s="46"/>
    </row>
    <row r="86" spans="2:17" ht="45" customHeight="1">
      <c r="B86" s="8" t="str">
        <f>SUBSTITUTE(_xlfn.IFNA(_xlfn.XLOOKUP(D86,'Roadmap Calc'!B:B,'Roadmap Calc'!D:D),""),0,"")</f>
        <v/>
      </c>
      <c r="C86" s="8" t="str">
        <f>SUBSTITUTE(_xlfn.IFNA(_xlfn.XLOOKUP(D86,'Roadmap Calc'!B:B,'Roadmap Calc'!F:F),""),0,"")</f>
        <v/>
      </c>
      <c r="D86" s="8"/>
      <c r="E86" s="47" t="str">
        <f>SUBSTITUTE(_xlfn.IFNA(_xlfn.XLOOKUP(D86,'Roadmap Calc'!B:B,'Roadmap Calc'!G:G),""),0,"")</f>
        <v/>
      </c>
      <c r="F86" s="47"/>
      <c r="G86" s="47" t="str">
        <f>SUBSTITUTE(_xlfn.IFNA(_xlfn.XLOOKUP(D86,'Roadmap Calc'!B:B,'Roadmap Calc'!H:H),""),0,"")</f>
        <v/>
      </c>
      <c r="H86" s="47"/>
      <c r="I86" s="47"/>
      <c r="J86" s="47"/>
      <c r="K86" s="47"/>
      <c r="L86" s="47"/>
      <c r="M86" s="47"/>
      <c r="N86" s="47"/>
      <c r="O86" s="47"/>
      <c r="P86" s="47"/>
      <c r="Q86" s="47"/>
    </row>
    <row r="87" spans="2:17" ht="45" customHeight="1">
      <c r="B87" s="11" t="str">
        <f>SUBSTITUTE(_xlfn.IFNA(_xlfn.XLOOKUP(D87,'Roadmap Calc'!B:B,'Roadmap Calc'!D:D),""),0,"")</f>
        <v/>
      </c>
      <c r="C87" s="11" t="str">
        <f>SUBSTITUTE(_xlfn.IFNA(_xlfn.XLOOKUP(D87,'Roadmap Calc'!B:B,'Roadmap Calc'!F:F),""),0,"")</f>
        <v/>
      </c>
      <c r="D87" s="11"/>
      <c r="E87" s="46" t="str">
        <f>SUBSTITUTE(_xlfn.IFNA(_xlfn.XLOOKUP(D87,'Roadmap Calc'!B:B,'Roadmap Calc'!G:G),""),0,"")</f>
        <v/>
      </c>
      <c r="F87" s="46"/>
      <c r="G87" s="46" t="str">
        <f>SUBSTITUTE(_xlfn.IFNA(_xlfn.XLOOKUP(D87,'Roadmap Calc'!B:B,'Roadmap Calc'!H:H),""),0,"")</f>
        <v/>
      </c>
      <c r="H87" s="46"/>
      <c r="I87" s="46"/>
      <c r="J87" s="46"/>
      <c r="K87" s="46"/>
      <c r="L87" s="46"/>
      <c r="M87" s="46"/>
      <c r="N87" s="46"/>
      <c r="O87" s="46"/>
      <c r="P87" s="46"/>
      <c r="Q87" s="46"/>
    </row>
    <row r="88" spans="2:17" ht="45" customHeight="1">
      <c r="B88" s="8" t="str">
        <f>SUBSTITUTE(_xlfn.IFNA(_xlfn.XLOOKUP(D88,'Roadmap Calc'!B:B,'Roadmap Calc'!D:D),""),0,"")</f>
        <v/>
      </c>
      <c r="C88" s="8" t="str">
        <f>SUBSTITUTE(_xlfn.IFNA(_xlfn.XLOOKUP(D88,'Roadmap Calc'!B:B,'Roadmap Calc'!F:F),""),0,"")</f>
        <v/>
      </c>
      <c r="D88" s="8"/>
      <c r="E88" s="47" t="str">
        <f>SUBSTITUTE(_xlfn.IFNA(_xlfn.XLOOKUP(D88,'Roadmap Calc'!B:B,'Roadmap Calc'!G:G),""),0,"")</f>
        <v/>
      </c>
      <c r="F88" s="47"/>
      <c r="G88" s="47" t="str">
        <f>SUBSTITUTE(_xlfn.IFNA(_xlfn.XLOOKUP(D88,'Roadmap Calc'!B:B,'Roadmap Calc'!H:H),""),0,"")</f>
        <v/>
      </c>
      <c r="H88" s="47"/>
      <c r="I88" s="47"/>
      <c r="J88" s="47"/>
      <c r="K88" s="47"/>
      <c r="L88" s="47"/>
      <c r="M88" s="47"/>
      <c r="N88" s="47"/>
      <c r="O88" s="47"/>
      <c r="P88" s="47"/>
      <c r="Q88" s="47"/>
    </row>
    <row r="89" spans="2:17" ht="45" customHeight="1">
      <c r="B89" s="11" t="str">
        <f>SUBSTITUTE(_xlfn.IFNA(_xlfn.XLOOKUP(D89,'Roadmap Calc'!B:B,'Roadmap Calc'!D:D),""),0,"")</f>
        <v/>
      </c>
      <c r="C89" s="11" t="str">
        <f>SUBSTITUTE(_xlfn.IFNA(_xlfn.XLOOKUP(D89,'Roadmap Calc'!B:B,'Roadmap Calc'!F:F),""),0,"")</f>
        <v/>
      </c>
      <c r="D89" s="11"/>
      <c r="E89" s="46" t="str">
        <f>SUBSTITUTE(_xlfn.IFNA(_xlfn.XLOOKUP(D89,'Roadmap Calc'!B:B,'Roadmap Calc'!G:G),""),0,"")</f>
        <v/>
      </c>
      <c r="F89" s="46"/>
      <c r="G89" s="46" t="str">
        <f>SUBSTITUTE(_xlfn.IFNA(_xlfn.XLOOKUP(D89,'Roadmap Calc'!B:B,'Roadmap Calc'!H:H),""),0,"")</f>
        <v/>
      </c>
      <c r="H89" s="46"/>
      <c r="I89" s="46"/>
      <c r="J89" s="46"/>
      <c r="K89" s="46"/>
      <c r="L89" s="46"/>
      <c r="M89" s="46"/>
      <c r="N89" s="46"/>
      <c r="O89" s="46"/>
      <c r="P89" s="46"/>
      <c r="Q89" s="46"/>
    </row>
    <row r="90" spans="2:17" ht="45" customHeight="1">
      <c r="B90" s="8" t="str">
        <f>SUBSTITUTE(_xlfn.IFNA(_xlfn.XLOOKUP(D90,'Roadmap Calc'!B:B,'Roadmap Calc'!D:D),""),0,"")</f>
        <v/>
      </c>
      <c r="C90" s="8" t="str">
        <f>SUBSTITUTE(_xlfn.IFNA(_xlfn.XLOOKUP(D90,'Roadmap Calc'!B:B,'Roadmap Calc'!F:F),""),0,"")</f>
        <v/>
      </c>
      <c r="D90" s="8"/>
      <c r="E90" s="47" t="str">
        <f>SUBSTITUTE(_xlfn.IFNA(_xlfn.XLOOKUP(D90,'Roadmap Calc'!B:B,'Roadmap Calc'!G:G),""),0,"")</f>
        <v/>
      </c>
      <c r="F90" s="47"/>
      <c r="G90" s="47" t="str">
        <f>SUBSTITUTE(_xlfn.IFNA(_xlfn.XLOOKUP(D90,'Roadmap Calc'!B:B,'Roadmap Calc'!H:H),""),0,"")</f>
        <v/>
      </c>
      <c r="H90" s="47"/>
      <c r="I90" s="47"/>
      <c r="J90" s="47"/>
      <c r="K90" s="47"/>
      <c r="L90" s="47"/>
      <c r="M90" s="47"/>
      <c r="N90" s="47"/>
      <c r="O90" s="47"/>
      <c r="P90" s="47"/>
      <c r="Q90" s="47"/>
    </row>
    <row r="91" spans="2:17" ht="45" customHeight="1">
      <c r="B91" s="11" t="str">
        <f>SUBSTITUTE(_xlfn.IFNA(_xlfn.XLOOKUP(D91,'Roadmap Calc'!B:B,'Roadmap Calc'!D:D),""),0,"")</f>
        <v/>
      </c>
      <c r="C91" s="11" t="str">
        <f>SUBSTITUTE(_xlfn.IFNA(_xlfn.XLOOKUP(D91,'Roadmap Calc'!B:B,'Roadmap Calc'!F:F),""),0,"")</f>
        <v/>
      </c>
      <c r="D91" s="11"/>
      <c r="E91" s="46" t="str">
        <f>SUBSTITUTE(_xlfn.IFNA(_xlfn.XLOOKUP(D91,'Roadmap Calc'!B:B,'Roadmap Calc'!G:G),""),0,"")</f>
        <v/>
      </c>
      <c r="F91" s="46"/>
      <c r="G91" s="46" t="str">
        <f>SUBSTITUTE(_xlfn.IFNA(_xlfn.XLOOKUP(D91,'Roadmap Calc'!B:B,'Roadmap Calc'!H:H),""),0,"")</f>
        <v/>
      </c>
      <c r="H91" s="46"/>
      <c r="I91" s="46"/>
      <c r="J91" s="46"/>
      <c r="K91" s="46"/>
      <c r="L91" s="46"/>
      <c r="M91" s="46"/>
      <c r="N91" s="46"/>
      <c r="O91" s="46"/>
      <c r="P91" s="46"/>
      <c r="Q91" s="46"/>
    </row>
    <row r="92" spans="2:17" ht="45" customHeight="1">
      <c r="B92" s="8" t="str">
        <f>SUBSTITUTE(_xlfn.IFNA(_xlfn.XLOOKUP(D92,'Roadmap Calc'!B:B,'Roadmap Calc'!D:D),""),0,"")</f>
        <v/>
      </c>
      <c r="C92" s="8" t="str">
        <f>SUBSTITUTE(_xlfn.IFNA(_xlfn.XLOOKUP(D92,'Roadmap Calc'!B:B,'Roadmap Calc'!F:F),""),0,"")</f>
        <v/>
      </c>
      <c r="D92" s="8"/>
      <c r="E92" s="47" t="str">
        <f>SUBSTITUTE(_xlfn.IFNA(_xlfn.XLOOKUP(D92,'Roadmap Calc'!B:B,'Roadmap Calc'!G:G),""),0,"")</f>
        <v/>
      </c>
      <c r="F92" s="47"/>
      <c r="G92" s="47" t="str">
        <f>SUBSTITUTE(_xlfn.IFNA(_xlfn.XLOOKUP(D92,'Roadmap Calc'!B:B,'Roadmap Calc'!H:H),""),0,"")</f>
        <v/>
      </c>
      <c r="H92" s="47"/>
      <c r="I92" s="47"/>
      <c r="J92" s="47"/>
      <c r="K92" s="47"/>
      <c r="L92" s="47"/>
      <c r="M92" s="47"/>
      <c r="N92" s="47"/>
      <c r="O92" s="47"/>
      <c r="P92" s="47"/>
      <c r="Q92" s="47"/>
    </row>
    <row r="93" spans="2:17" ht="45" customHeight="1">
      <c r="B93" s="11" t="str">
        <f>SUBSTITUTE(_xlfn.IFNA(_xlfn.XLOOKUP(D93,'Roadmap Calc'!B:B,'Roadmap Calc'!D:D),""),0,"")</f>
        <v/>
      </c>
      <c r="C93" s="11" t="str">
        <f>SUBSTITUTE(_xlfn.IFNA(_xlfn.XLOOKUP(D93,'Roadmap Calc'!B:B,'Roadmap Calc'!F:F),""),0,"")</f>
        <v/>
      </c>
      <c r="D93" s="11"/>
      <c r="E93" s="46" t="str">
        <f>SUBSTITUTE(_xlfn.IFNA(_xlfn.XLOOKUP(D93,'Roadmap Calc'!B:B,'Roadmap Calc'!G:G),""),0,"")</f>
        <v/>
      </c>
      <c r="F93" s="46"/>
      <c r="G93" s="46" t="str">
        <f>SUBSTITUTE(_xlfn.IFNA(_xlfn.XLOOKUP(D93,'Roadmap Calc'!B:B,'Roadmap Calc'!H:H),""),0,"")</f>
        <v/>
      </c>
      <c r="H93" s="46"/>
      <c r="I93" s="46"/>
      <c r="J93" s="46"/>
      <c r="K93" s="46"/>
      <c r="L93" s="46"/>
      <c r="M93" s="46"/>
      <c r="N93" s="46"/>
      <c r="O93" s="46"/>
      <c r="P93" s="46"/>
      <c r="Q93" s="46"/>
    </row>
    <row r="94" spans="2:17" ht="45" customHeight="1">
      <c r="B94" s="8" t="str">
        <f>SUBSTITUTE(_xlfn.IFNA(_xlfn.XLOOKUP(D94,'Roadmap Calc'!B:B,'Roadmap Calc'!D:D),""),0,"")</f>
        <v/>
      </c>
      <c r="C94" s="8" t="str">
        <f>SUBSTITUTE(_xlfn.IFNA(_xlfn.XLOOKUP(D94,'Roadmap Calc'!B:B,'Roadmap Calc'!F:F),""),0,"")</f>
        <v/>
      </c>
      <c r="D94" s="8"/>
      <c r="E94" s="47" t="str">
        <f>SUBSTITUTE(_xlfn.IFNA(_xlfn.XLOOKUP(D94,'Roadmap Calc'!B:B,'Roadmap Calc'!G:G),""),0,"")</f>
        <v/>
      </c>
      <c r="F94" s="47"/>
      <c r="G94" s="47" t="str">
        <f>SUBSTITUTE(_xlfn.IFNA(_xlfn.XLOOKUP(D94,'Roadmap Calc'!B:B,'Roadmap Calc'!H:H),""),0,"")</f>
        <v/>
      </c>
      <c r="H94" s="47"/>
      <c r="I94" s="47"/>
      <c r="J94" s="47"/>
      <c r="K94" s="47"/>
      <c r="L94" s="47"/>
      <c r="M94" s="47"/>
      <c r="N94" s="47"/>
      <c r="O94" s="47"/>
      <c r="P94" s="47"/>
      <c r="Q94" s="47"/>
    </row>
    <row r="95" spans="2:17" ht="45" customHeight="1">
      <c r="B95" s="11" t="str">
        <f>SUBSTITUTE(_xlfn.IFNA(_xlfn.XLOOKUP(D95,'Roadmap Calc'!B:B,'Roadmap Calc'!D:D),""),0,"")</f>
        <v/>
      </c>
      <c r="C95" s="11" t="str">
        <f>SUBSTITUTE(_xlfn.IFNA(_xlfn.XLOOKUP(D95,'Roadmap Calc'!B:B,'Roadmap Calc'!F:F),""),0,"")</f>
        <v/>
      </c>
      <c r="D95" s="11"/>
      <c r="E95" s="46" t="str">
        <f>SUBSTITUTE(_xlfn.IFNA(_xlfn.XLOOKUP(D95,'Roadmap Calc'!B:B,'Roadmap Calc'!G:G),""),0,"")</f>
        <v/>
      </c>
      <c r="F95" s="46"/>
      <c r="G95" s="46" t="str">
        <f>SUBSTITUTE(_xlfn.IFNA(_xlfn.XLOOKUP(D95,'Roadmap Calc'!B:B,'Roadmap Calc'!H:H),""),0,"")</f>
        <v/>
      </c>
      <c r="H95" s="46"/>
      <c r="I95" s="46"/>
      <c r="J95" s="46"/>
      <c r="K95" s="46"/>
      <c r="L95" s="46"/>
      <c r="M95" s="46"/>
      <c r="N95" s="46"/>
      <c r="O95" s="46"/>
      <c r="P95" s="46"/>
      <c r="Q95" s="46"/>
    </row>
    <row r="96" spans="2:17" ht="45" customHeight="1">
      <c r="B96" s="8" t="str">
        <f>SUBSTITUTE(_xlfn.IFNA(_xlfn.XLOOKUP(D96,'Roadmap Calc'!B:B,'Roadmap Calc'!D:D),""),0,"")</f>
        <v/>
      </c>
      <c r="C96" s="8" t="str">
        <f>SUBSTITUTE(_xlfn.IFNA(_xlfn.XLOOKUP(D96,'Roadmap Calc'!B:B,'Roadmap Calc'!F:F),""),0,"")</f>
        <v/>
      </c>
      <c r="D96" s="8"/>
      <c r="E96" s="47" t="str">
        <f>SUBSTITUTE(_xlfn.IFNA(_xlfn.XLOOKUP(D96,'Roadmap Calc'!B:B,'Roadmap Calc'!G:G),""),0,"")</f>
        <v/>
      </c>
      <c r="F96" s="47"/>
      <c r="G96" s="47" t="str">
        <f>SUBSTITUTE(_xlfn.IFNA(_xlfn.XLOOKUP(D96,'Roadmap Calc'!B:B,'Roadmap Calc'!H:H),""),0,"")</f>
        <v/>
      </c>
      <c r="H96" s="47"/>
      <c r="I96" s="47"/>
      <c r="J96" s="47"/>
      <c r="K96" s="47"/>
      <c r="L96" s="47"/>
      <c r="M96" s="47"/>
      <c r="N96" s="47"/>
      <c r="O96" s="47"/>
      <c r="P96" s="47"/>
      <c r="Q96" s="47"/>
    </row>
    <row r="97" spans="2:17" ht="45" customHeight="1">
      <c r="B97" s="11" t="str">
        <f>SUBSTITUTE(_xlfn.IFNA(_xlfn.XLOOKUP(D97,'Roadmap Calc'!B:B,'Roadmap Calc'!D:D),""),0,"")</f>
        <v/>
      </c>
      <c r="C97" s="11" t="str">
        <f>SUBSTITUTE(_xlfn.IFNA(_xlfn.XLOOKUP(D97,'Roadmap Calc'!B:B,'Roadmap Calc'!F:F),""),0,"")</f>
        <v/>
      </c>
      <c r="D97" s="11"/>
      <c r="E97" s="46" t="str">
        <f>SUBSTITUTE(_xlfn.IFNA(_xlfn.XLOOKUP(D97,'Roadmap Calc'!B:B,'Roadmap Calc'!G:G),""),0,"")</f>
        <v/>
      </c>
      <c r="F97" s="46"/>
      <c r="G97" s="46" t="str">
        <f>SUBSTITUTE(_xlfn.IFNA(_xlfn.XLOOKUP(D97,'Roadmap Calc'!B:B,'Roadmap Calc'!H:H),""),0,"")</f>
        <v/>
      </c>
      <c r="H97" s="46"/>
      <c r="I97" s="46"/>
      <c r="J97" s="46"/>
      <c r="K97" s="46"/>
      <c r="L97" s="46"/>
      <c r="M97" s="46"/>
      <c r="N97" s="46"/>
      <c r="O97" s="46"/>
      <c r="P97" s="46"/>
      <c r="Q97" s="46"/>
    </row>
    <row r="98" spans="2:17" ht="45" customHeight="1">
      <c r="B98" s="8" t="str">
        <f>SUBSTITUTE(_xlfn.IFNA(_xlfn.XLOOKUP(D98,'Roadmap Calc'!B:B,'Roadmap Calc'!D:D),""),0,"")</f>
        <v/>
      </c>
      <c r="C98" s="8" t="str">
        <f>SUBSTITUTE(_xlfn.IFNA(_xlfn.XLOOKUP(D98,'Roadmap Calc'!B:B,'Roadmap Calc'!F:F),""),0,"")</f>
        <v/>
      </c>
      <c r="D98" s="8"/>
      <c r="E98" s="47" t="str">
        <f>SUBSTITUTE(_xlfn.IFNA(_xlfn.XLOOKUP(D98,'Roadmap Calc'!B:B,'Roadmap Calc'!G:G),""),0,"")</f>
        <v/>
      </c>
      <c r="F98" s="47"/>
      <c r="G98" s="47" t="str">
        <f>SUBSTITUTE(_xlfn.IFNA(_xlfn.XLOOKUP(D98,'Roadmap Calc'!B:B,'Roadmap Calc'!H:H),""),0,"")</f>
        <v/>
      </c>
      <c r="H98" s="47"/>
      <c r="I98" s="47"/>
      <c r="J98" s="47"/>
      <c r="K98" s="47"/>
      <c r="L98" s="47"/>
      <c r="M98" s="47"/>
      <c r="N98" s="47"/>
      <c r="O98" s="47"/>
      <c r="P98" s="47"/>
      <c r="Q98" s="47"/>
    </row>
    <row r="99" spans="2:17" ht="45" customHeight="1">
      <c r="B99" s="11" t="str">
        <f>SUBSTITUTE(_xlfn.IFNA(_xlfn.XLOOKUP(D99,'Roadmap Calc'!B:B,'Roadmap Calc'!D:D),""),0,"")</f>
        <v/>
      </c>
      <c r="C99" s="11" t="str">
        <f>SUBSTITUTE(_xlfn.IFNA(_xlfn.XLOOKUP(D99,'Roadmap Calc'!B:B,'Roadmap Calc'!F:F),""),0,"")</f>
        <v/>
      </c>
      <c r="D99" s="11"/>
      <c r="E99" s="46" t="str">
        <f>SUBSTITUTE(_xlfn.IFNA(_xlfn.XLOOKUP(D99,'Roadmap Calc'!B:B,'Roadmap Calc'!G:G),""),0,"")</f>
        <v/>
      </c>
      <c r="F99" s="46"/>
      <c r="G99" s="46" t="str">
        <f>SUBSTITUTE(_xlfn.IFNA(_xlfn.XLOOKUP(D99,'Roadmap Calc'!B:B,'Roadmap Calc'!H:H),""),0,"")</f>
        <v/>
      </c>
      <c r="H99" s="46"/>
      <c r="I99" s="46"/>
      <c r="J99" s="46"/>
      <c r="K99" s="46"/>
      <c r="L99" s="46"/>
      <c r="M99" s="46"/>
      <c r="N99" s="46"/>
      <c r="O99" s="46"/>
      <c r="P99" s="46"/>
      <c r="Q99" s="46"/>
    </row>
    <row r="100" spans="2:17" ht="45" customHeight="1">
      <c r="B100" s="8" t="str">
        <f>SUBSTITUTE(_xlfn.IFNA(_xlfn.XLOOKUP(D100,'Roadmap Calc'!B:B,'Roadmap Calc'!D:D),""),0,"")</f>
        <v/>
      </c>
      <c r="C100" s="8" t="str">
        <f>SUBSTITUTE(_xlfn.IFNA(_xlfn.XLOOKUP(D100,'Roadmap Calc'!B:B,'Roadmap Calc'!F:F),""),0,"")</f>
        <v/>
      </c>
      <c r="D100" s="8"/>
      <c r="E100" s="47" t="str">
        <f>SUBSTITUTE(_xlfn.IFNA(_xlfn.XLOOKUP(D100,'Roadmap Calc'!B:B,'Roadmap Calc'!G:G),""),0,"")</f>
        <v/>
      </c>
      <c r="F100" s="47"/>
      <c r="G100" s="47" t="str">
        <f>SUBSTITUTE(_xlfn.IFNA(_xlfn.XLOOKUP(D100,'Roadmap Calc'!B:B,'Roadmap Calc'!H:H),""),0,"")</f>
        <v/>
      </c>
      <c r="H100" s="47"/>
      <c r="I100" s="47"/>
      <c r="J100" s="47"/>
      <c r="K100" s="47"/>
      <c r="L100" s="47"/>
      <c r="M100" s="47"/>
      <c r="N100" s="47"/>
      <c r="O100" s="47"/>
      <c r="P100" s="47"/>
      <c r="Q100" s="47"/>
    </row>
    <row r="101" spans="2:17" ht="45" customHeight="1">
      <c r="B101" s="11" t="str">
        <f>SUBSTITUTE(_xlfn.IFNA(_xlfn.XLOOKUP(D101,'Roadmap Calc'!B:B,'Roadmap Calc'!D:D),""),0,"")</f>
        <v/>
      </c>
      <c r="C101" s="11" t="str">
        <f>SUBSTITUTE(_xlfn.IFNA(_xlfn.XLOOKUP(D101,'Roadmap Calc'!B:B,'Roadmap Calc'!F:F),""),0,"")</f>
        <v/>
      </c>
      <c r="D101" s="11"/>
      <c r="E101" s="46" t="str">
        <f>SUBSTITUTE(_xlfn.IFNA(_xlfn.XLOOKUP(D101,'Roadmap Calc'!B:B,'Roadmap Calc'!G:G),""),0,"")</f>
        <v/>
      </c>
      <c r="F101" s="46"/>
      <c r="G101" s="46" t="str">
        <f>SUBSTITUTE(_xlfn.IFNA(_xlfn.XLOOKUP(D101,'Roadmap Calc'!B:B,'Roadmap Calc'!H:H),""),0,"")</f>
        <v/>
      </c>
      <c r="H101" s="46"/>
      <c r="I101" s="46"/>
      <c r="J101" s="46"/>
      <c r="K101" s="46"/>
      <c r="L101" s="46"/>
      <c r="M101" s="46"/>
      <c r="N101" s="46"/>
      <c r="O101" s="46"/>
      <c r="P101" s="46"/>
      <c r="Q101" s="46"/>
    </row>
    <row r="102" spans="2:17" ht="45" customHeight="1">
      <c r="B102" s="8" t="str">
        <f>SUBSTITUTE(_xlfn.IFNA(_xlfn.XLOOKUP(D102,'Roadmap Calc'!B:B,'Roadmap Calc'!D:D),""),0,"")</f>
        <v/>
      </c>
      <c r="C102" s="8" t="str">
        <f>SUBSTITUTE(_xlfn.IFNA(_xlfn.XLOOKUP(D102,'Roadmap Calc'!B:B,'Roadmap Calc'!F:F),""),0,"")</f>
        <v/>
      </c>
      <c r="D102" s="8"/>
      <c r="E102" s="47" t="str">
        <f>SUBSTITUTE(_xlfn.IFNA(_xlfn.XLOOKUP(D102,'Roadmap Calc'!B:B,'Roadmap Calc'!G:G),""),0,"")</f>
        <v/>
      </c>
      <c r="F102" s="47"/>
      <c r="G102" s="47" t="str">
        <f>SUBSTITUTE(_xlfn.IFNA(_xlfn.XLOOKUP(D102,'Roadmap Calc'!B:B,'Roadmap Calc'!H:H),""),0,"")</f>
        <v/>
      </c>
      <c r="H102" s="47"/>
      <c r="I102" s="47"/>
      <c r="J102" s="47"/>
      <c r="K102" s="47"/>
      <c r="L102" s="47"/>
      <c r="M102" s="47"/>
      <c r="N102" s="47"/>
      <c r="O102" s="47"/>
      <c r="P102" s="47"/>
      <c r="Q102" s="47"/>
    </row>
    <row r="103" spans="2:17" ht="45" customHeight="1">
      <c r="B103" s="11" t="str">
        <f>SUBSTITUTE(_xlfn.IFNA(_xlfn.XLOOKUP(D103,'Roadmap Calc'!B:B,'Roadmap Calc'!D:D),""),0,"")</f>
        <v/>
      </c>
      <c r="C103" s="11" t="str">
        <f>SUBSTITUTE(_xlfn.IFNA(_xlfn.XLOOKUP(D103,'Roadmap Calc'!B:B,'Roadmap Calc'!F:F),""),0,"")</f>
        <v/>
      </c>
      <c r="D103" s="11"/>
      <c r="E103" s="46" t="str">
        <f>SUBSTITUTE(_xlfn.IFNA(_xlfn.XLOOKUP(D103,'Roadmap Calc'!B:B,'Roadmap Calc'!G:G),""),0,"")</f>
        <v/>
      </c>
      <c r="F103" s="46"/>
      <c r="G103" s="46" t="str">
        <f>SUBSTITUTE(_xlfn.IFNA(_xlfn.XLOOKUP(D103,'Roadmap Calc'!B:B,'Roadmap Calc'!H:H),""),0,"")</f>
        <v/>
      </c>
      <c r="H103" s="46"/>
      <c r="I103" s="46"/>
      <c r="J103" s="46"/>
      <c r="K103" s="46"/>
      <c r="L103" s="46"/>
      <c r="M103" s="46"/>
      <c r="N103" s="46"/>
      <c r="O103" s="46"/>
      <c r="P103" s="46"/>
      <c r="Q103" s="46"/>
    </row>
    <row r="104" spans="2:17" ht="45" customHeight="1">
      <c r="B104" s="8" t="str">
        <f>SUBSTITUTE(_xlfn.IFNA(_xlfn.XLOOKUP(D104,'Roadmap Calc'!B:B,'Roadmap Calc'!D:D),""),0,"")</f>
        <v/>
      </c>
      <c r="C104" s="8" t="str">
        <f>SUBSTITUTE(_xlfn.IFNA(_xlfn.XLOOKUP(D104,'Roadmap Calc'!B:B,'Roadmap Calc'!F:F),""),0,"")</f>
        <v/>
      </c>
      <c r="D104" s="8"/>
      <c r="E104" s="47" t="str">
        <f>SUBSTITUTE(_xlfn.IFNA(_xlfn.XLOOKUP(D104,'Roadmap Calc'!B:B,'Roadmap Calc'!G:G),""),0,"")</f>
        <v/>
      </c>
      <c r="F104" s="47"/>
      <c r="G104" s="47" t="str">
        <f>SUBSTITUTE(_xlfn.IFNA(_xlfn.XLOOKUP(D104,'Roadmap Calc'!B:B,'Roadmap Calc'!H:H),""),0,"")</f>
        <v/>
      </c>
      <c r="H104" s="47"/>
      <c r="I104" s="47"/>
      <c r="J104" s="47"/>
      <c r="K104" s="47"/>
      <c r="L104" s="47"/>
      <c r="M104" s="47"/>
      <c r="N104" s="47"/>
      <c r="O104" s="47"/>
      <c r="P104" s="47"/>
      <c r="Q104" s="47"/>
    </row>
    <row r="105" spans="2:17" ht="45" customHeight="1">
      <c r="B105" s="14" t="str">
        <f>SUBSTITUTE(_xlfn.IFNA(_xlfn.XLOOKUP(D105,'Roadmap Calc'!B:B,'Roadmap Calc'!D:D),""),0,"")</f>
        <v/>
      </c>
      <c r="C105" s="14" t="str">
        <f>SUBSTITUTE(_xlfn.IFNA(_xlfn.XLOOKUP(D105,'Roadmap Calc'!B:B,'Roadmap Calc'!F:F),""),0,"")</f>
        <v/>
      </c>
      <c r="D105" s="14"/>
      <c r="E105" s="55" t="str">
        <f>SUBSTITUTE(_xlfn.IFNA(_xlfn.XLOOKUP(D105,'Roadmap Calc'!B:B,'Roadmap Calc'!G:G),""),0,"")</f>
        <v/>
      </c>
      <c r="F105" s="55"/>
      <c r="G105" s="55" t="str">
        <f>SUBSTITUTE(_xlfn.IFNA(_xlfn.XLOOKUP(D105,'Roadmap Calc'!B:B,'Roadmap Calc'!H:H),""),0,"")</f>
        <v/>
      </c>
      <c r="H105" s="55"/>
      <c r="I105" s="55"/>
      <c r="J105" s="55"/>
      <c r="K105" s="55"/>
      <c r="L105" s="55"/>
      <c r="M105" s="55"/>
      <c r="N105" s="55"/>
      <c r="O105" s="55"/>
      <c r="P105" s="55"/>
      <c r="Q105" s="55"/>
    </row>
    <row r="106" spans="2:17" ht="45" customHeight="1">
      <c r="B106" s="8" t="str">
        <f>SUBSTITUTE(_xlfn.IFNA(_xlfn.XLOOKUP(D106,'Roadmap Calc'!B:B,'Roadmap Calc'!D:D),""),0,"")</f>
        <v/>
      </c>
      <c r="D106" s="8"/>
      <c r="E106" s="8"/>
      <c r="F106" s="8"/>
      <c r="G106" s="8"/>
      <c r="H106" s="8"/>
      <c r="I106" s="8"/>
      <c r="J106" s="8"/>
      <c r="K106" s="8"/>
      <c r="L106" s="8"/>
      <c r="M106" s="8"/>
      <c r="N106" s="8"/>
      <c r="O106" s="8"/>
      <c r="P106" s="8"/>
      <c r="Q106" s="8"/>
    </row>
  </sheetData>
  <autoFilter ref="B14:H106" xr:uid="{091995B1-91B9-448E-B876-1BC982B2D33C}">
    <filterColumn colId="3" showButton="0"/>
    <filterColumn colId="5" showButton="0"/>
  </autoFilter>
  <mergeCells count="187">
    <mergeCell ref="G88:Q88"/>
    <mergeCell ref="G89:Q89"/>
    <mergeCell ref="G90:Q90"/>
    <mergeCell ref="G91:Q91"/>
    <mergeCell ref="G92:Q92"/>
    <mergeCell ref="G93:Q93"/>
    <mergeCell ref="G82:Q82"/>
    <mergeCell ref="G83:Q83"/>
    <mergeCell ref="G84:Q84"/>
    <mergeCell ref="G85:Q85"/>
    <mergeCell ref="G86:Q86"/>
    <mergeCell ref="G87:Q87"/>
    <mergeCell ref="G100:Q100"/>
    <mergeCell ref="G101:Q101"/>
    <mergeCell ref="G102:Q102"/>
    <mergeCell ref="G103:Q103"/>
    <mergeCell ref="G104:Q104"/>
    <mergeCell ref="G105:Q105"/>
    <mergeCell ref="G94:Q94"/>
    <mergeCell ref="G95:Q95"/>
    <mergeCell ref="G96:Q96"/>
    <mergeCell ref="G97:Q97"/>
    <mergeCell ref="G98:Q98"/>
    <mergeCell ref="G99:Q99"/>
    <mergeCell ref="G76:Q76"/>
    <mergeCell ref="G77:Q77"/>
    <mergeCell ref="G78:Q78"/>
    <mergeCell ref="G79:Q79"/>
    <mergeCell ref="G80:Q80"/>
    <mergeCell ref="G81:Q81"/>
    <mergeCell ref="G70:Q70"/>
    <mergeCell ref="G71:Q71"/>
    <mergeCell ref="G72:Q72"/>
    <mergeCell ref="G73:Q73"/>
    <mergeCell ref="G74:Q74"/>
    <mergeCell ref="G75:Q75"/>
    <mergeCell ref="G32:Q32"/>
    <mergeCell ref="G64:Q64"/>
    <mergeCell ref="G65:Q65"/>
    <mergeCell ref="G66:Q66"/>
    <mergeCell ref="G67:Q67"/>
    <mergeCell ref="G68:Q68"/>
    <mergeCell ref="G69:Q69"/>
    <mergeCell ref="G58:Q58"/>
    <mergeCell ref="G59:Q59"/>
    <mergeCell ref="G60:Q60"/>
    <mergeCell ref="G61:Q61"/>
    <mergeCell ref="G62:Q62"/>
    <mergeCell ref="G63:Q63"/>
    <mergeCell ref="G39:Q39"/>
    <mergeCell ref="G40:Q40"/>
    <mergeCell ref="G41:Q41"/>
    <mergeCell ref="G33:Q33"/>
    <mergeCell ref="G34:Q34"/>
    <mergeCell ref="G35:Q35"/>
    <mergeCell ref="G36:Q36"/>
    <mergeCell ref="G37:Q37"/>
    <mergeCell ref="G38:Q38"/>
    <mergeCell ref="G52:Q52"/>
    <mergeCell ref="G53:Q53"/>
    <mergeCell ref="G54:Q54"/>
    <mergeCell ref="G55:Q55"/>
    <mergeCell ref="G56:Q56"/>
    <mergeCell ref="G57:Q57"/>
    <mergeCell ref="G45:Q45"/>
    <mergeCell ref="G46:Q46"/>
    <mergeCell ref="G47:Q47"/>
    <mergeCell ref="G48:Q48"/>
    <mergeCell ref="G49:Q49"/>
    <mergeCell ref="G50:Q50"/>
    <mergeCell ref="G21:Q21"/>
    <mergeCell ref="G22:Q22"/>
    <mergeCell ref="G23:Q23"/>
    <mergeCell ref="G24:Q24"/>
    <mergeCell ref="G25:Q25"/>
    <mergeCell ref="E31:F31"/>
    <mergeCell ref="E18:F18"/>
    <mergeCell ref="E19:F19"/>
    <mergeCell ref="E20:F20"/>
    <mergeCell ref="E21:F21"/>
    <mergeCell ref="E26:F26"/>
    <mergeCell ref="G26:Q26"/>
    <mergeCell ref="G27:Q27"/>
    <mergeCell ref="G28:Q28"/>
    <mergeCell ref="G29:Q29"/>
    <mergeCell ref="G30:Q30"/>
    <mergeCell ref="G31:Q31"/>
    <mergeCell ref="E104:F104"/>
    <mergeCell ref="E105:F105"/>
    <mergeCell ref="E92:F92"/>
    <mergeCell ref="E93:F93"/>
    <mergeCell ref="E94:F94"/>
    <mergeCell ref="E95:F95"/>
    <mergeCell ref="E96:F96"/>
    <mergeCell ref="E97:F97"/>
    <mergeCell ref="E80:F80"/>
    <mergeCell ref="E81:F81"/>
    <mergeCell ref="E82:F82"/>
    <mergeCell ref="E83:F83"/>
    <mergeCell ref="E84:F84"/>
    <mergeCell ref="E85:F85"/>
    <mergeCell ref="E102:F102"/>
    <mergeCell ref="E103:F103"/>
    <mergeCell ref="E90:F90"/>
    <mergeCell ref="E91:F91"/>
    <mergeCell ref="B5:I6"/>
    <mergeCell ref="E15:F15"/>
    <mergeCell ref="E98:F98"/>
    <mergeCell ref="E62:F62"/>
    <mergeCell ref="E63:F63"/>
    <mergeCell ref="E64:F64"/>
    <mergeCell ref="E65:F65"/>
    <mergeCell ref="E51:F51"/>
    <mergeCell ref="E52:F52"/>
    <mergeCell ref="E53:F53"/>
    <mergeCell ref="G51:Q51"/>
    <mergeCell ref="E38:F38"/>
    <mergeCell ref="E39:F39"/>
    <mergeCell ref="E40:F40"/>
    <mergeCell ref="E41:F41"/>
    <mergeCell ref="E42:F42"/>
    <mergeCell ref="E43:F43"/>
    <mergeCell ref="E44:F44"/>
    <mergeCell ref="E32:F32"/>
    <mergeCell ref="E33:F33"/>
    <mergeCell ref="E34:F34"/>
    <mergeCell ref="E35:F35"/>
    <mergeCell ref="E36:F36"/>
    <mergeCell ref="E37:F37"/>
    <mergeCell ref="E78:F78"/>
    <mergeCell ref="E79:F79"/>
    <mergeCell ref="E66:F66"/>
    <mergeCell ref="E67:F67"/>
    <mergeCell ref="E54:F54"/>
    <mergeCell ref="E55:F55"/>
    <mergeCell ref="E99:F99"/>
    <mergeCell ref="E100:F100"/>
    <mergeCell ref="E101:F101"/>
    <mergeCell ref="E86:F86"/>
    <mergeCell ref="E87:F87"/>
    <mergeCell ref="E88:F88"/>
    <mergeCell ref="E89:F89"/>
    <mergeCell ref="E74:F74"/>
    <mergeCell ref="E75:F75"/>
    <mergeCell ref="E72:F72"/>
    <mergeCell ref="E73:F73"/>
    <mergeCell ref="E56:F56"/>
    <mergeCell ref="E57:F57"/>
    <mergeCell ref="E58:F58"/>
    <mergeCell ref="E76:F76"/>
    <mergeCell ref="E77:F77"/>
    <mergeCell ref="E61:F61"/>
    <mergeCell ref="E68:F68"/>
    <mergeCell ref="C9:D9"/>
    <mergeCell ref="E59:F59"/>
    <mergeCell ref="E60:F60"/>
    <mergeCell ref="E45:F45"/>
    <mergeCell ref="E46:F46"/>
    <mergeCell ref="E47:F47"/>
    <mergeCell ref="E48:F48"/>
    <mergeCell ref="E49:F49"/>
    <mergeCell ref="E50:F50"/>
    <mergeCell ref="E9:H9"/>
    <mergeCell ref="G14:Q14"/>
    <mergeCell ref="G42:Q42"/>
    <mergeCell ref="G43:Q43"/>
    <mergeCell ref="G44:Q44"/>
    <mergeCell ref="G15:Q15"/>
    <mergeCell ref="G16:Q16"/>
    <mergeCell ref="G17:Q17"/>
    <mergeCell ref="G18:Q18"/>
    <mergeCell ref="G19:Q19"/>
    <mergeCell ref="E22:F22"/>
    <mergeCell ref="E23:F23"/>
    <mergeCell ref="E24:F24"/>
    <mergeCell ref="E25:F25"/>
    <mergeCell ref="G20:Q20"/>
    <mergeCell ref="E69:F69"/>
    <mergeCell ref="E70:F70"/>
    <mergeCell ref="E71:F71"/>
    <mergeCell ref="E14:F14"/>
    <mergeCell ref="E16:F16"/>
    <mergeCell ref="E17:F17"/>
    <mergeCell ref="E27:F27"/>
    <mergeCell ref="E28:F28"/>
    <mergeCell ref="E29:F29"/>
    <mergeCell ref="E30:F30"/>
  </mergeCells>
  <conditionalFormatting sqref="B15:Q106">
    <cfRule type="expression" dxfId="14" priority="27">
      <formula>$B15="Expert"</formula>
    </cfRule>
    <cfRule type="expression" dxfId="13" priority="28">
      <formula>$B15="Advanced"</formula>
    </cfRule>
    <cfRule type="expression" dxfId="12" priority="29">
      <formula>$B15="Intermediate"</formula>
    </cfRule>
    <cfRule type="expression" dxfId="11" priority="30">
      <formula>$B15="Basic"</formula>
    </cfRule>
    <cfRule type="expression" dxfId="10" priority="31">
      <formula>$B15="Foundational"</formula>
    </cfRule>
  </conditionalFormatting>
  <conditionalFormatting sqref="S15">
    <cfRule type="expression" dxfId="9" priority="5">
      <formula>$S$15="Foundational"</formula>
    </cfRule>
  </conditionalFormatting>
  <conditionalFormatting sqref="S16">
    <cfRule type="expression" dxfId="8" priority="4">
      <formula>$S$16="Basic"</formula>
    </cfRule>
  </conditionalFormatting>
  <conditionalFormatting sqref="S17">
    <cfRule type="expression" dxfId="7" priority="3">
      <formula>$S$17="Intermediate"</formula>
    </cfRule>
  </conditionalFormatting>
  <conditionalFormatting sqref="S18">
    <cfRule type="expression" dxfId="6" priority="2">
      <formula>$S$18="Advanced"</formula>
    </cfRule>
  </conditionalFormatting>
  <conditionalFormatting sqref="S19">
    <cfRule type="expression" dxfId="5" priority="1">
      <formula>$S$19="Expert"</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EEFC58C-46E9-4486-B12C-2678F70B33A6}">
          <x14:formula1>
            <xm:f>'Roadmap Calc'!$I$2:$R$2</xm:f>
          </x14:formula1>
          <xm:sqref>C9:D9</xm:sqref>
        </x14:dataValidation>
        <x14:dataValidation type="list" allowBlank="1" showInputMessage="1" showErrorMessage="1" xr:uid="{AC46F205-7DC4-4442-84E2-7D111EC666AC}">
          <x14:formula1>
            <xm:f>Picklists!#REF!</xm:f>
          </x14:formula1>
          <xm:sqref>C10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CA9CA-D551-4760-B3FD-DA35A5829A72}">
  <dimension ref="A2:B27"/>
  <sheetViews>
    <sheetView workbookViewId="0">
      <selection activeCell="A15" sqref="A15"/>
    </sheetView>
  </sheetViews>
  <sheetFormatPr defaultRowHeight="15.75"/>
  <cols>
    <col min="1" max="1" width="57" customWidth="1"/>
    <col min="2" max="2" width="53.125" customWidth="1"/>
  </cols>
  <sheetData>
    <row r="2" spans="1:2">
      <c r="A2" s="1" t="s">
        <v>2</v>
      </c>
      <c r="B2" s="1" t="s">
        <v>3</v>
      </c>
    </row>
    <row r="3" spans="1:2">
      <c r="A3" t="s">
        <v>6</v>
      </c>
      <c r="B3" t="s">
        <v>7</v>
      </c>
    </row>
    <row r="4" spans="1:2">
      <c r="A4" t="s">
        <v>782</v>
      </c>
      <c r="B4" t="s">
        <v>12</v>
      </c>
    </row>
    <row r="5" spans="1:2">
      <c r="A5" t="s">
        <v>783</v>
      </c>
      <c r="B5" t="s">
        <v>17</v>
      </c>
    </row>
    <row r="6" spans="1:2">
      <c r="A6" t="s">
        <v>21</v>
      </c>
      <c r="B6" t="s">
        <v>22</v>
      </c>
    </row>
    <row r="7" spans="1:2">
      <c r="A7" t="s">
        <v>784</v>
      </c>
      <c r="B7" t="s">
        <v>26</v>
      </c>
    </row>
    <row r="8" spans="1:2">
      <c r="A8" t="s">
        <v>30</v>
      </c>
      <c r="B8" t="s">
        <v>31</v>
      </c>
    </row>
    <row r="9" spans="1:2">
      <c r="A9" t="s">
        <v>34</v>
      </c>
      <c r="B9" t="s">
        <v>35</v>
      </c>
    </row>
    <row r="10" spans="1:2">
      <c r="A10" t="s">
        <v>38</v>
      </c>
      <c r="B10" t="s">
        <v>39</v>
      </c>
    </row>
    <row r="11" spans="1:2">
      <c r="A11" t="s">
        <v>42</v>
      </c>
      <c r="B11" t="s">
        <v>43</v>
      </c>
    </row>
    <row r="12" spans="1:2">
      <c r="A12" t="s">
        <v>46</v>
      </c>
      <c r="B12" t="s">
        <v>47</v>
      </c>
    </row>
    <row r="15" spans="1:2">
      <c r="A15" s="11" t="s">
        <v>10</v>
      </c>
    </row>
    <row r="16" spans="1:2">
      <c r="A16" s="8" t="s">
        <v>15</v>
      </c>
    </row>
    <row r="27" spans="1:2">
      <c r="A27" s="1"/>
      <c r="B27" s="1"/>
    </row>
  </sheetData>
  <conditionalFormatting sqref="A15:A16">
    <cfRule type="expression" dxfId="4" priority="1">
      <formula>$B15="Expert"</formula>
    </cfRule>
    <cfRule type="expression" dxfId="3" priority="2">
      <formula>$B15="Advanced"</formula>
    </cfRule>
    <cfRule type="expression" dxfId="2" priority="3">
      <formula>$B15="Intermediate"</formula>
    </cfRule>
    <cfRule type="expression" dxfId="1" priority="4">
      <formula>$B15="Basic"</formula>
    </cfRule>
    <cfRule type="expression" dxfId="0" priority="5">
      <formula>$B15="Foundational"</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09D7888F993640A44D9BD704CDACFA" ma:contentTypeVersion="18" ma:contentTypeDescription="Create a new document." ma:contentTypeScope="" ma:versionID="fc2488dc26d8a195e84788a922b1da37">
  <xsd:schema xmlns:xsd="http://www.w3.org/2001/XMLSchema" xmlns:xs="http://www.w3.org/2001/XMLSchema" xmlns:p="http://schemas.microsoft.com/office/2006/metadata/properties" xmlns:ns2="9d1175ef-dcd7-479a-bc20-a893071daab7" xmlns:ns3="9adf1508-036a-417d-a106-be257cf7c8b9" targetNamespace="http://schemas.microsoft.com/office/2006/metadata/properties" ma:root="true" ma:fieldsID="e9abe62528966ca76fdc017559989501" ns2:_="" ns3:_="">
    <xsd:import namespace="9d1175ef-dcd7-479a-bc20-a893071daab7"/>
    <xsd:import namespace="9adf1508-036a-417d-a106-be257cf7c8b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1175ef-dcd7-479a-bc20-a893071daa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ba9d13b-4969-43a0-ae4b-0dacd46ec657"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df1508-036a-417d-a106-be257cf7c8b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f484046-50b2-477e-a6f5-81bf9933d29f}" ma:internalName="TaxCatchAll" ma:showField="CatchAllData" ma:web="9adf1508-036a-417d-a106-be257cf7c8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adf1508-036a-417d-a106-be257cf7c8b9" xsi:nil="true"/>
    <lcf76f155ced4ddcb4097134ff3c332f xmlns="9d1175ef-dcd7-479a-bc20-a893071daab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B0508E2-1493-4C64-9E85-D137768D64B7}"/>
</file>

<file path=customXml/itemProps2.xml><?xml version="1.0" encoding="utf-8"?>
<ds:datastoreItem xmlns:ds="http://schemas.openxmlformats.org/officeDocument/2006/customXml" ds:itemID="{61B94652-7C00-44F8-914E-678F2BC94D14}"/>
</file>

<file path=customXml/itemProps3.xml><?xml version="1.0" encoding="utf-8"?>
<ds:datastoreItem xmlns:ds="http://schemas.openxmlformats.org/officeDocument/2006/customXml" ds:itemID="{7DCD043F-2F6D-4B83-AB35-E1CCF3A3DBEC}"/>
</file>

<file path=docMetadata/LabelInfo.xml><?xml version="1.0" encoding="utf-8"?>
<clbl:labelList xmlns:clbl="http://schemas.microsoft.com/office/2020/mipLabelMetadata">
  <clbl:label id="{9ff58613-8fce-492e-a720-91b7087fb566}" enabled="1" method="Privileged" siteId="{87dd9ab2-a4e5-4c29-a630-36690af09652}"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2024-04-05T17:49:43Z</dcterms:created>
  <dcterms:modified xsi:type="dcterms:W3CDTF">2024-06-05T09:42:55Z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ff58613-8fce-492e-a720-91b7087fb566_Enabled">
    <vt:lpwstr>true</vt:lpwstr>
  </property>
  <property fmtid="{D5CDD505-2E9C-101B-9397-08002B2CF9AE}" pid="3" name="MSIP_Label_9ff58613-8fce-492e-a720-91b7087fb566_SetDate">
    <vt:lpwstr>2024-04-05T17:49:42Z</vt:lpwstr>
  </property>
  <property fmtid="{D5CDD505-2E9C-101B-9397-08002B2CF9AE}" pid="4" name="MSIP_Label_9ff58613-8fce-492e-a720-91b7087fb566_Method">
    <vt:lpwstr>Standard</vt:lpwstr>
  </property>
  <property fmtid="{D5CDD505-2E9C-101B-9397-08002B2CF9AE}" pid="5" name="MSIP_Label_9ff58613-8fce-492e-a720-91b7087fb566_Name">
    <vt:lpwstr>Restricted</vt:lpwstr>
  </property>
  <property fmtid="{D5CDD505-2E9C-101B-9397-08002B2CF9AE}" pid="6" name="MSIP_Label_9ff58613-8fce-492e-a720-91b7087fb566_SiteId">
    <vt:lpwstr>87dd9ab2-a4e5-4c29-a630-36690af09652</vt:lpwstr>
  </property>
  <property fmtid="{D5CDD505-2E9C-101B-9397-08002B2CF9AE}" pid="7" name="MSIP_Label_9ff58613-8fce-492e-a720-91b7087fb566_ActionId">
    <vt:lpwstr>17318469-747f-4d68-a851-5816806af45c</vt:lpwstr>
  </property>
  <property fmtid="{D5CDD505-2E9C-101B-9397-08002B2CF9AE}" pid="8" name="MSIP_Label_9ff58613-8fce-492e-a720-91b7087fb566_ContentBits">
    <vt:lpwstr>0</vt:lpwstr>
  </property>
  <property fmtid="{D5CDD505-2E9C-101B-9397-08002B2CF9AE}" pid="9" name="ContentTypeId">
    <vt:lpwstr>0x0101003609D7888F993640A44D9BD704CDACFA</vt:lpwstr>
  </property>
  <property fmtid="{D5CDD505-2E9C-101B-9397-08002B2CF9AE}" pid="10" name="MediaServiceImageTags">
    <vt:lpwstr/>
  </property>
</Properties>
</file>